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6155" windowHeight="8445" activeTab="0"/>
  </bookViews>
  <sheets>
    <sheet name="《Ａ－Ⅰ》" sheetId="1" r:id="rId1"/>
    <sheet name="《Ａ－Ⅱ》" sheetId="2" r:id="rId2"/>
    <sheet name="《Ａ－Ⅲ》" sheetId="3" r:id="rId3"/>
    <sheet name="《Ａ－Ⅳ》" sheetId="4" r:id="rId4"/>
    <sheet name="《Ｂ－Ⅰ》" sheetId="5" r:id="rId5"/>
    <sheet name="《Ｂ－Ⅱ》" sheetId="6" r:id="rId6"/>
    <sheet name="《Ｂ－Ⅲ》" sheetId="7" r:id="rId7"/>
    <sheet name="《Ｂ－Ⅳ》" sheetId="8" r:id="rId8"/>
    <sheet name="《Ｂ－Ⅴ》" sheetId="9" r:id="rId9"/>
    <sheet name="《　Ｃ　》" sheetId="10" r:id="rId10"/>
  </sheets>
  <definedNames/>
  <calcPr fullCalcOnLoad="1"/>
</workbook>
</file>

<file path=xl/sharedStrings.xml><?xml version="1.0" encoding="utf-8"?>
<sst xmlns="http://schemas.openxmlformats.org/spreadsheetml/2006/main" count="276" uniqueCount="176">
  <si>
    <t>勝</t>
  </si>
  <si>
    <t>負</t>
  </si>
  <si>
    <t>分</t>
  </si>
  <si>
    <t>得点</t>
  </si>
  <si>
    <t>失点</t>
  </si>
  <si>
    <t>得失差</t>
  </si>
  <si>
    <t>勝点</t>
  </si>
  <si>
    <t>順位</t>
  </si>
  <si>
    <t>FP</t>
  </si>
  <si>
    <t>ＦＣ深谷</t>
  </si>
  <si>
    <t>クラブ与野</t>
  </si>
  <si>
    <t>成立ゼブラ</t>
  </si>
  <si>
    <t>見沼ＦＣ</t>
  </si>
  <si>
    <t>武南Ｊｒ</t>
  </si>
  <si>
    <t>ＦＣ入間</t>
  </si>
  <si>
    <t>FP</t>
  </si>
  <si>
    <t>大宮ＦＣ</t>
  </si>
  <si>
    <t>飯能ブルーダー</t>
  </si>
  <si>
    <t>プレジール入間</t>
  </si>
  <si>
    <t>レジェンド熊谷</t>
  </si>
  <si>
    <t>越谷ＦＣ</t>
  </si>
  <si>
    <t>坂戸ディプロマッツ</t>
  </si>
  <si>
    <t>草加Ｊｒ</t>
  </si>
  <si>
    <t>東川口ＦＣ</t>
  </si>
  <si>
    <t>東松山ペレーニア</t>
  </si>
  <si>
    <t>東川口</t>
  </si>
  <si>
    <t>朝日Ｊｒ</t>
  </si>
  <si>
    <t>三郷Ｊｒ</t>
  </si>
  <si>
    <t>富士見プリメイロ</t>
  </si>
  <si>
    <t>鴻巣ＦＣ</t>
  </si>
  <si>
    <t>岩槻ＦＣ</t>
  </si>
  <si>
    <t>加須ＪＹ</t>
  </si>
  <si>
    <t>レスト戸田</t>
  </si>
  <si>
    <t>上尾ＳＣ</t>
  </si>
  <si>
    <t>川越ＪＳＣ</t>
  </si>
  <si>
    <t>所沢Ｊｒ</t>
  </si>
  <si>
    <t>鶴ヶ島アピロン</t>
  </si>
  <si>
    <t>《　Ａ－Ⅰ　》</t>
  </si>
  <si>
    <t>《　Ａ－Ⅱ　》</t>
  </si>
  <si>
    <t>《　Ａ－Ⅲ　》</t>
  </si>
  <si>
    <t>《　Ａ－Ⅳ　》</t>
  </si>
  <si>
    <t>《　Ｂ－Ⅰ　》</t>
  </si>
  <si>
    <t>《　Ｂ－Ⅱ　》</t>
  </si>
  <si>
    <t>朝日</t>
  </si>
  <si>
    <t>鴻巣ラホージャ</t>
  </si>
  <si>
    <t>見沼</t>
  </si>
  <si>
    <t>成立</t>
  </si>
  <si>
    <t>武南</t>
  </si>
  <si>
    <t>三郷</t>
  </si>
  <si>
    <t>草加</t>
  </si>
  <si>
    <t>彩野蹴球</t>
  </si>
  <si>
    <t>狭山Ｊｒ</t>
  </si>
  <si>
    <t>大宮FC</t>
  </si>
  <si>
    <t>狭山</t>
  </si>
  <si>
    <t>秩父ＦＣ</t>
  </si>
  <si>
    <t>秩父</t>
  </si>
  <si>
    <t>上尾</t>
  </si>
  <si>
    <t>岩槻</t>
  </si>
  <si>
    <t>東春７２</t>
  </si>
  <si>
    <t>東春</t>
  </si>
  <si>
    <t>加須JY</t>
  </si>
  <si>
    <t>アヴェントゥーラ川口</t>
  </si>
  <si>
    <t>FC入間</t>
  </si>
  <si>
    <t>埼玉オーステン</t>
  </si>
  <si>
    <t>《　C　》</t>
  </si>
  <si>
    <t>第２６回埼玉県クラブユース（Ｕ－１４）サッカー大会　　１次リーグ結果表</t>
  </si>
  <si>
    <t>第２６回埼玉県クラブユース（Ｕ－１４）サッカー大会　　１次リーグ結果表</t>
  </si>
  <si>
    <t>FP</t>
  </si>
  <si>
    <t>《　Ｂ－Ⅴ　》</t>
  </si>
  <si>
    <t>《　Ｂ－Ⅳ　》</t>
  </si>
  <si>
    <t>《　Ｂ－Ⅲ　》</t>
  </si>
  <si>
    <t>ＬＡＶＩＤＡ</t>
  </si>
  <si>
    <t>ＦＣコルージャ</t>
  </si>
  <si>
    <t>ＦＣＯＷＬ</t>
  </si>
  <si>
    <t>ティブロン</t>
  </si>
  <si>
    <t>LAVIDA</t>
  </si>
  <si>
    <t>与野</t>
  </si>
  <si>
    <t>プレジール</t>
  </si>
  <si>
    <t>コルージャ</t>
  </si>
  <si>
    <t>OWL</t>
  </si>
  <si>
    <t>ＡＳＡＳ</t>
  </si>
  <si>
    <t>ＧＲＡＮＤＥ</t>
  </si>
  <si>
    <t>ＦＣＫＡＺＯ</t>
  </si>
  <si>
    <t>１ＦＣ</t>
  </si>
  <si>
    <t>ＧＲＡＭＡＤＯ</t>
  </si>
  <si>
    <t>カムイＪｒ</t>
  </si>
  <si>
    <t>ロクＦＣ</t>
  </si>
  <si>
    <t>ASAS</t>
  </si>
  <si>
    <t>GRANDE</t>
  </si>
  <si>
    <t>KAZO</t>
  </si>
  <si>
    <t>１FC</t>
  </si>
  <si>
    <t>GRAMADO</t>
  </si>
  <si>
    <t>カムイ</t>
  </si>
  <si>
    <t>ロク</t>
  </si>
  <si>
    <t>ＨＡＮＦＣ</t>
  </si>
  <si>
    <t>アレグレ</t>
  </si>
  <si>
    <t>ＪＯＧＡＤＯＲ</t>
  </si>
  <si>
    <t>ＡＣアスミ</t>
  </si>
  <si>
    <t>ディプロ</t>
  </si>
  <si>
    <t>HAN</t>
  </si>
  <si>
    <t>FC深谷</t>
  </si>
  <si>
    <t>レジェンド</t>
  </si>
  <si>
    <t>JOGADOR</t>
  </si>
  <si>
    <t>アスミ</t>
  </si>
  <si>
    <t>クマガヤＳＣ</t>
  </si>
  <si>
    <t>ＦＥＳＴＡ</t>
  </si>
  <si>
    <t>アビリスタ</t>
  </si>
  <si>
    <t>ＦＣＫＡＳＵＫＡＢＥ</t>
  </si>
  <si>
    <t>クマガヤ</t>
  </si>
  <si>
    <t>FESTA</t>
  </si>
  <si>
    <t>ペレーニア</t>
  </si>
  <si>
    <t>越谷FC</t>
  </si>
  <si>
    <t>KASUKABE</t>
  </si>
  <si>
    <t>フォルチ</t>
  </si>
  <si>
    <t>セレブロ</t>
  </si>
  <si>
    <t>図南北本</t>
  </si>
  <si>
    <t>図南</t>
  </si>
  <si>
    <t>アヴェントゥーラ</t>
  </si>
  <si>
    <t>ＴＡＫＥＳＨＩＮＯ</t>
  </si>
  <si>
    <t>Ｋ’ｓ</t>
  </si>
  <si>
    <t>ＪＯＬＴＩＶＡ</t>
  </si>
  <si>
    <t>TAKESHINO</t>
  </si>
  <si>
    <t>所沢Jr</t>
  </si>
  <si>
    <t>K's</t>
  </si>
  <si>
    <t>アピロン</t>
  </si>
  <si>
    <t>JOLTIVA</t>
  </si>
  <si>
    <t>彩野</t>
  </si>
  <si>
    <t>カリオカＦＣ</t>
  </si>
  <si>
    <t>ＦＣリアル</t>
  </si>
  <si>
    <t>ファカルティ</t>
  </si>
  <si>
    <t>鴻巣FC</t>
  </si>
  <si>
    <t>カリオカ</t>
  </si>
  <si>
    <t>川越</t>
  </si>
  <si>
    <t>飯能</t>
  </si>
  <si>
    <t>リアル</t>
  </si>
  <si>
    <t>ＦＥＬＥＺＡ</t>
  </si>
  <si>
    <t>ＰＡＲＣＥＩＲＯ</t>
  </si>
  <si>
    <t>ＦＣＣａｎｏ</t>
  </si>
  <si>
    <t>ナシオナル</t>
  </si>
  <si>
    <t>FELEZA</t>
  </si>
  <si>
    <t>PARCEIRO</t>
  </si>
  <si>
    <t>Cano</t>
  </si>
  <si>
    <t>エステレーラ</t>
  </si>
  <si>
    <t>フィグラーレ</t>
  </si>
  <si>
    <t>ＫＩＤＳＰＯＷＥＲ</t>
  </si>
  <si>
    <t>フェヅンツ</t>
  </si>
  <si>
    <t>プリメイロ</t>
  </si>
  <si>
    <t>ラホージャ</t>
  </si>
  <si>
    <t>KIDSPOWER</t>
  </si>
  <si>
    <t>ＦＣＬ－ＢＬＯＯＭ</t>
  </si>
  <si>
    <t>デールさいたま</t>
  </si>
  <si>
    <t>さいたまＦＣ</t>
  </si>
  <si>
    <t>ＶＩＥＮＴＡＳ</t>
  </si>
  <si>
    <t>ＧＯＲＩＣＡ</t>
  </si>
  <si>
    <t>ＦＣＧｏｉｓ</t>
  </si>
  <si>
    <t>バビスタ埼玉</t>
  </si>
  <si>
    <t>プエブラＦＣ</t>
  </si>
  <si>
    <t>アグランサ</t>
  </si>
  <si>
    <t>ＢｏｃａＨａｎｎｏ</t>
  </si>
  <si>
    <t>L-BLOOM</t>
  </si>
  <si>
    <t>デール</t>
  </si>
  <si>
    <t>レスト</t>
  </si>
  <si>
    <t>さいたまFC</t>
  </si>
  <si>
    <t>VIENTAS</t>
  </si>
  <si>
    <t>GORICA</t>
  </si>
  <si>
    <t>Gois</t>
  </si>
  <si>
    <t>バビスタ</t>
  </si>
  <si>
    <t>プエブラ</t>
  </si>
  <si>
    <t>Boca</t>
  </si>
  <si>
    <t>オーステン</t>
  </si>
  <si>
    <t>2or3</t>
  </si>
  <si>
    <r>
      <t>2</t>
    </r>
    <r>
      <rPr>
        <b/>
        <sz val="13"/>
        <color indexed="8"/>
        <rFont val="HG丸ｺﾞｼｯｸM-PRO"/>
        <family val="3"/>
      </rPr>
      <t>or3</t>
    </r>
  </si>
  <si>
    <t>1or2</t>
  </si>
  <si>
    <t>1or2</t>
  </si>
  <si>
    <t>3or4</t>
  </si>
  <si>
    <t>5or6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</si>
</sst>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b/>
      <sz val="13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1" fillId="0" borderId="0">
      <alignment/>
      <protection/>
    </xf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1" xfId="0" applyNumberFormat="1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tabSelected="1" zoomScalePageLayoutView="0" workbookViewId="0" topLeftCell="A1">
      <selection activeCell="C10" sqref="C10"/>
    </sheetView>
  </sheetViews>
  <sheetFormatPr defaultColWidth="8.375" defaultRowHeight="13.5"/>
  <cols>
    <col min="1" max="1" width="25.00390625" style="0" customWidth="1"/>
    <col min="2" max="2" width="3.75390625" style="0" customWidth="1"/>
    <col min="3" max="3" width="2.50390625" style="0" customWidth="1"/>
    <col min="4" max="5" width="3.75390625" style="0" customWidth="1"/>
    <col min="6" max="6" width="2.50390625" style="0" customWidth="1"/>
    <col min="7" max="8" width="3.75390625" style="0" customWidth="1"/>
    <col min="9" max="9" width="2.50390625" style="0" customWidth="1"/>
    <col min="10" max="11" width="3.75390625" style="0" customWidth="1"/>
    <col min="12" max="12" width="2.50390625" style="0" customWidth="1"/>
    <col min="13" max="14" width="3.75390625" style="0" customWidth="1"/>
    <col min="15" max="15" width="2.50390625" style="0" customWidth="1"/>
    <col min="16" max="17" width="3.75390625" style="0" customWidth="1"/>
    <col min="18" max="18" width="2.50390625" style="0" customWidth="1"/>
    <col min="19" max="20" width="3.75390625" style="0" customWidth="1"/>
    <col min="21" max="21" width="2.50390625" style="0" customWidth="1"/>
    <col min="22" max="23" width="3.75390625" style="0" customWidth="1"/>
    <col min="24" max="24" width="2.50390625" style="0" customWidth="1"/>
    <col min="25" max="25" width="3.75390625" style="0" customWidth="1"/>
    <col min="26" max="34" width="5.00390625" style="0" customWidth="1"/>
  </cols>
  <sheetData>
    <row r="1" spans="1:34" ht="13.5">
      <c r="A1" s="34" t="s">
        <v>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34" ht="13.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1:34" ht="13.5">
      <c r="A3" s="34" t="s">
        <v>37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</row>
    <row r="4" spans="1:34" ht="13.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</row>
    <row r="6" spans="1:34" ht="39.75" customHeight="1">
      <c r="A6" s="1"/>
      <c r="B6" s="38" t="s">
        <v>75</v>
      </c>
      <c r="C6" s="38"/>
      <c r="D6" s="38"/>
      <c r="E6" s="38" t="s">
        <v>76</v>
      </c>
      <c r="F6" s="38"/>
      <c r="G6" s="38"/>
      <c r="H6" s="40" t="s">
        <v>77</v>
      </c>
      <c r="I6" s="41"/>
      <c r="J6" s="42"/>
      <c r="K6" s="38" t="s">
        <v>78</v>
      </c>
      <c r="L6" s="38"/>
      <c r="M6" s="38"/>
      <c r="N6" s="38" t="s">
        <v>53</v>
      </c>
      <c r="O6" s="38"/>
      <c r="P6" s="38"/>
      <c r="Q6" s="38" t="s">
        <v>46</v>
      </c>
      <c r="R6" s="38"/>
      <c r="S6" s="38"/>
      <c r="T6" s="38" t="s">
        <v>79</v>
      </c>
      <c r="U6" s="38"/>
      <c r="V6" s="38"/>
      <c r="W6" s="38" t="s">
        <v>74</v>
      </c>
      <c r="X6" s="38"/>
      <c r="Y6" s="39"/>
      <c r="Z6" s="2" t="s">
        <v>0</v>
      </c>
      <c r="AA6" s="2" t="s">
        <v>2</v>
      </c>
      <c r="AB6" s="2" t="s">
        <v>1</v>
      </c>
      <c r="AC6" s="2" t="s">
        <v>3</v>
      </c>
      <c r="AD6" s="2" t="s">
        <v>4</v>
      </c>
      <c r="AE6" s="2" t="s">
        <v>5</v>
      </c>
      <c r="AF6" s="2" t="s">
        <v>6</v>
      </c>
      <c r="AG6" s="3" t="s">
        <v>8</v>
      </c>
      <c r="AH6" s="3" t="s">
        <v>7</v>
      </c>
    </row>
    <row r="7" spans="1:34" ht="39.75" customHeight="1">
      <c r="A7" s="13" t="s">
        <v>71</v>
      </c>
      <c r="B7" s="35"/>
      <c r="C7" s="36"/>
      <c r="D7" s="37"/>
      <c r="E7" s="4">
        <v>6</v>
      </c>
      <c r="F7" s="5" t="str">
        <f>IF(ISBLANK(E7),"",IF(E7=G7,"△",IF(E7&gt;G7,"○","●")))</f>
        <v>○</v>
      </c>
      <c r="G7" s="6">
        <v>1</v>
      </c>
      <c r="H7" s="4">
        <v>2</v>
      </c>
      <c r="I7" s="5" t="str">
        <f>IF(ISBLANK(H7),"",IF(H7=J7,"△",IF(H7&gt;J7,"○","●")))</f>
        <v>○</v>
      </c>
      <c r="J7" s="6">
        <v>0</v>
      </c>
      <c r="K7" s="4">
        <v>3</v>
      </c>
      <c r="L7" s="5" t="str">
        <f>IF(ISBLANK(K7),"",IF(K7=M7,"△",IF(K7&gt;M7,"○","●")))</f>
        <v>○</v>
      </c>
      <c r="M7" s="6">
        <v>0</v>
      </c>
      <c r="N7" s="4">
        <v>0</v>
      </c>
      <c r="O7" s="5" t="str">
        <f>IF(ISBLANK(N7),"",IF(N7=P7,"△",IF(N7&gt;P7,"○","●")))</f>
        <v>●</v>
      </c>
      <c r="P7" s="6">
        <v>2</v>
      </c>
      <c r="Q7" s="4">
        <v>1</v>
      </c>
      <c r="R7" s="5" t="str">
        <f>IF(ISBLANK(Q7),"",IF(Q7=S7,"△",IF(Q7&gt;S7,"○","●")))</f>
        <v>○</v>
      </c>
      <c r="S7" s="6">
        <v>0</v>
      </c>
      <c r="T7" s="4">
        <v>4</v>
      </c>
      <c r="U7" s="5" t="str">
        <f aca="true" t="shared" si="0" ref="U7:U12">IF(ISBLANK(T7),"",IF(T7=V7,"△",IF(T7&gt;V7,"○","●")))</f>
        <v>○</v>
      </c>
      <c r="V7" s="6">
        <v>0</v>
      </c>
      <c r="W7" s="4">
        <v>5</v>
      </c>
      <c r="X7" s="5" t="str">
        <f aca="true" t="shared" si="1" ref="X7:X13">IF(ISBLANK(W7),"",IF(W7=Y7,"△",IF(W7&gt;Y7,"○","●")))</f>
        <v>○</v>
      </c>
      <c r="Y7" s="7">
        <v>0</v>
      </c>
      <c r="Z7" s="14">
        <f aca="true" t="shared" si="2" ref="Z7:Z14">COUNTIF($C7:$X7,"○")</f>
        <v>6</v>
      </c>
      <c r="AA7" s="14">
        <f aca="true" t="shared" si="3" ref="AA7:AA14">COUNTIF($C7:$X7,"△")</f>
        <v>0</v>
      </c>
      <c r="AB7" s="14">
        <f aca="true" t="shared" si="4" ref="AB7:AB14">COUNTIF($C7:$X7,"●")</f>
        <v>1</v>
      </c>
      <c r="AC7" s="14">
        <f>SUM(E7,H7,K7,N7,Q7,T7,W7)</f>
        <v>21</v>
      </c>
      <c r="AD7" s="14">
        <f>SUM(G7,J7,M7,P7,S7,V7,Y7)</f>
        <v>3</v>
      </c>
      <c r="AE7" s="14">
        <f aca="true" t="shared" si="5" ref="AE7:AE14">AC7-AD7</f>
        <v>18</v>
      </c>
      <c r="AF7" s="14">
        <f>Z7*3+AA7</f>
        <v>18</v>
      </c>
      <c r="AG7" s="15"/>
      <c r="AH7" s="15">
        <v>1</v>
      </c>
    </row>
    <row r="8" spans="1:34" ht="39.75" customHeight="1">
      <c r="A8" s="13" t="s">
        <v>10</v>
      </c>
      <c r="B8" s="8">
        <f>IF(ISBLANK(G7),"",G7)</f>
        <v>1</v>
      </c>
      <c r="C8" s="5" t="str">
        <f>IF(ISBLANK(E7),"",IF(B8=D8,"△",IF(B8&gt;D8,"○","●")))</f>
        <v>●</v>
      </c>
      <c r="D8" s="9">
        <f>IF(ISBLANK(E7),"",E7)</f>
        <v>6</v>
      </c>
      <c r="E8" s="35"/>
      <c r="F8" s="36"/>
      <c r="G8" s="37"/>
      <c r="H8" s="4">
        <v>0</v>
      </c>
      <c r="I8" s="5" t="str">
        <f>IF(ISBLANK(H8),"",IF(H8=J8,"△",IF(H8&gt;J8,"○","●")))</f>
        <v>△</v>
      </c>
      <c r="J8" s="6">
        <v>0</v>
      </c>
      <c r="K8" s="4">
        <v>2</v>
      </c>
      <c r="L8" s="5" t="str">
        <f>IF(ISBLANK(K8),"",IF(K8=M8,"△",IF(K8&gt;M8,"○","●")))</f>
        <v>△</v>
      </c>
      <c r="M8" s="6">
        <v>2</v>
      </c>
      <c r="N8" s="4">
        <v>3</v>
      </c>
      <c r="O8" s="5" t="str">
        <f>IF(ISBLANK(N8),"",IF(N8=P8,"△",IF(N8&gt;P8,"○","●")))</f>
        <v>○</v>
      </c>
      <c r="P8" s="6">
        <v>1</v>
      </c>
      <c r="Q8" s="11">
        <v>1</v>
      </c>
      <c r="R8" s="5" t="str">
        <f>IF(ISBLANK(Q8),"",IF(Q8=S8,"△",IF(Q8&gt;S8,"○","●")))</f>
        <v>○</v>
      </c>
      <c r="S8" s="6">
        <v>0</v>
      </c>
      <c r="T8" s="4">
        <v>6</v>
      </c>
      <c r="U8" s="5" t="str">
        <f t="shared" si="0"/>
        <v>○</v>
      </c>
      <c r="V8" s="6">
        <v>2</v>
      </c>
      <c r="W8" s="4">
        <v>2</v>
      </c>
      <c r="X8" s="5" t="str">
        <f t="shared" si="1"/>
        <v>○</v>
      </c>
      <c r="Y8" s="7">
        <v>1</v>
      </c>
      <c r="Z8" s="14">
        <f t="shared" si="2"/>
        <v>4</v>
      </c>
      <c r="AA8" s="14">
        <f t="shared" si="3"/>
        <v>2</v>
      </c>
      <c r="AB8" s="14">
        <f t="shared" si="4"/>
        <v>1</v>
      </c>
      <c r="AC8" s="14">
        <f aca="true" t="shared" si="6" ref="AC8:AC14">SUM(B8,E8,H8,K8,N8,Q8,T8,W8)</f>
        <v>15</v>
      </c>
      <c r="AD8" s="14">
        <f aca="true" t="shared" si="7" ref="AD8:AD14">SUM(D8,G8,J8,M8,P8,S8,V8,Y8)</f>
        <v>12</v>
      </c>
      <c r="AE8" s="16">
        <f t="shared" si="5"/>
        <v>3</v>
      </c>
      <c r="AF8" s="14">
        <f aca="true" t="shared" si="8" ref="AF8:AF14">Z8*3+AA8</f>
        <v>14</v>
      </c>
      <c r="AG8" s="15"/>
      <c r="AH8" s="15">
        <v>3</v>
      </c>
    </row>
    <row r="9" spans="1:34" ht="39.75" customHeight="1">
      <c r="A9" s="13" t="s">
        <v>18</v>
      </c>
      <c r="B9" s="10">
        <f>IF(ISBLANK(J7),"",J7)</f>
        <v>0</v>
      </c>
      <c r="C9" s="5" t="str">
        <f>IF(ISBLANK(H7),"",IF(B9=D9,"△",IF(B9&gt;D9,"○","●")))</f>
        <v>●</v>
      </c>
      <c r="D9" s="9">
        <f>IF(ISBLANK(H7),"",H7)</f>
        <v>2</v>
      </c>
      <c r="E9" s="10">
        <f>IF(ISBLANK(J8),"",J8)</f>
        <v>0</v>
      </c>
      <c r="F9" s="5" t="str">
        <f>IF(ISBLANK(H8),"",IF(E9=G9,"△",IF(E9&gt;G9,"○","●")))</f>
        <v>△</v>
      </c>
      <c r="G9" s="9">
        <f>IF(ISBLANK(H8),"",H8)</f>
        <v>0</v>
      </c>
      <c r="H9" s="35"/>
      <c r="I9" s="36"/>
      <c r="J9" s="37"/>
      <c r="K9" s="4">
        <v>0</v>
      </c>
      <c r="L9" s="5" t="str">
        <f>IF(ISBLANK(K9),"",IF(K9=M9,"△",IF(K9&gt;M9,"○","●")))</f>
        <v>△</v>
      </c>
      <c r="M9" s="6">
        <v>0</v>
      </c>
      <c r="N9" s="4">
        <v>1</v>
      </c>
      <c r="O9" s="5" t="str">
        <f>IF(ISBLANK(N9),"",IF(N9=P9,"△",IF(N9&gt;P9,"○","●")))</f>
        <v>△</v>
      </c>
      <c r="P9" s="6">
        <v>1</v>
      </c>
      <c r="Q9" s="4">
        <v>1</v>
      </c>
      <c r="R9" s="5" t="str">
        <f>IF(ISBLANK(Q9),"",IF(Q9=S9,"△",IF(Q9&gt;S9,"○","●")))</f>
        <v>●</v>
      </c>
      <c r="S9" s="6">
        <v>2</v>
      </c>
      <c r="T9" s="4">
        <v>3</v>
      </c>
      <c r="U9" s="5" t="str">
        <f t="shared" si="0"/>
        <v>○</v>
      </c>
      <c r="V9" s="6">
        <v>0</v>
      </c>
      <c r="W9" s="4">
        <v>0</v>
      </c>
      <c r="X9" s="5" t="str">
        <f t="shared" si="1"/>
        <v>△</v>
      </c>
      <c r="Y9" s="7">
        <v>0</v>
      </c>
      <c r="Z9" s="14">
        <f t="shared" si="2"/>
        <v>1</v>
      </c>
      <c r="AA9" s="14">
        <f t="shared" si="3"/>
        <v>4</v>
      </c>
      <c r="AB9" s="14">
        <f t="shared" si="4"/>
        <v>2</v>
      </c>
      <c r="AC9" s="14">
        <f t="shared" si="6"/>
        <v>5</v>
      </c>
      <c r="AD9" s="14">
        <f t="shared" si="7"/>
        <v>5</v>
      </c>
      <c r="AE9" s="14">
        <f t="shared" si="5"/>
        <v>0</v>
      </c>
      <c r="AF9" s="14">
        <f t="shared" si="8"/>
        <v>7</v>
      </c>
      <c r="AG9" s="15"/>
      <c r="AH9" s="15">
        <v>7</v>
      </c>
    </row>
    <row r="10" spans="1:34" ht="39.75" customHeight="1">
      <c r="A10" s="13" t="s">
        <v>72</v>
      </c>
      <c r="B10" s="10">
        <f>IF(ISBLANK(M7),"",M7)</f>
        <v>0</v>
      </c>
      <c r="C10" s="5" t="str">
        <f>IF(ISBLANK(K7),"",IF(B10=D10,"△",IF(B10&gt;D10,"○","●")))</f>
        <v>●</v>
      </c>
      <c r="D10" s="9">
        <f>IF(ISBLANK(K7),"",K7)</f>
        <v>3</v>
      </c>
      <c r="E10" s="10">
        <f>IF(ISBLANK(M8),"",M8)</f>
        <v>2</v>
      </c>
      <c r="F10" s="5" t="str">
        <f>IF(ISBLANK(K8),"",IF(E10=G10,"△",IF(E10&gt;G10,"○","●")))</f>
        <v>△</v>
      </c>
      <c r="G10" s="9">
        <f>IF(ISBLANK(K8),"",K8)</f>
        <v>2</v>
      </c>
      <c r="H10" s="10">
        <f>IF(ISBLANK(M9),"",M9)</f>
        <v>0</v>
      </c>
      <c r="I10" s="5" t="str">
        <f>IF(ISBLANK(K9),"",IF(H10=J10,"△",IF(H10&gt;J10,"○","●")))</f>
        <v>△</v>
      </c>
      <c r="J10" s="9">
        <f>IF(ISBLANK(K9),"",K9)</f>
        <v>0</v>
      </c>
      <c r="K10" s="35"/>
      <c r="L10" s="36"/>
      <c r="M10" s="37"/>
      <c r="N10" s="4">
        <v>3</v>
      </c>
      <c r="O10" s="5" t="str">
        <f>IF(ISBLANK(N10),"",IF(N10=P10,"△",IF(N10&gt;P10,"○","●")))</f>
        <v>○</v>
      </c>
      <c r="P10" s="6">
        <v>0</v>
      </c>
      <c r="Q10" s="4">
        <v>3</v>
      </c>
      <c r="R10" s="5" t="str">
        <f>IF(ISBLANK(Q10),"",IF(Q10=S10,"△",IF(Q10&gt;S10,"○","●")))</f>
        <v>○</v>
      </c>
      <c r="S10" s="6">
        <v>1</v>
      </c>
      <c r="T10" s="11">
        <v>1</v>
      </c>
      <c r="U10" s="5" t="str">
        <f t="shared" si="0"/>
        <v>○</v>
      </c>
      <c r="V10" s="6">
        <v>0</v>
      </c>
      <c r="W10" s="11">
        <v>2</v>
      </c>
      <c r="X10" s="5" t="str">
        <f t="shared" si="1"/>
        <v>○</v>
      </c>
      <c r="Y10" s="7">
        <v>1</v>
      </c>
      <c r="Z10" s="14">
        <f t="shared" si="2"/>
        <v>4</v>
      </c>
      <c r="AA10" s="14">
        <f t="shared" si="3"/>
        <v>2</v>
      </c>
      <c r="AB10" s="14">
        <f t="shared" si="4"/>
        <v>1</v>
      </c>
      <c r="AC10" s="14">
        <f t="shared" si="6"/>
        <v>11</v>
      </c>
      <c r="AD10" s="14">
        <f t="shared" si="7"/>
        <v>7</v>
      </c>
      <c r="AE10" s="14">
        <f t="shared" si="5"/>
        <v>4</v>
      </c>
      <c r="AF10" s="14">
        <f t="shared" si="8"/>
        <v>14</v>
      </c>
      <c r="AG10" s="15"/>
      <c r="AH10" s="15">
        <v>2</v>
      </c>
    </row>
    <row r="11" spans="1:34" ht="39.75" customHeight="1">
      <c r="A11" s="13" t="s">
        <v>51</v>
      </c>
      <c r="B11" s="10">
        <f>IF(ISBLANK(P7),"",P7)</f>
        <v>2</v>
      </c>
      <c r="C11" s="5" t="str">
        <f>IF(ISBLANK(N7),"",IF(B11=D11,"△",IF(B11&gt;D11,"○","●")))</f>
        <v>○</v>
      </c>
      <c r="D11" s="9">
        <f>IF(ISBLANK(N7),"",N7)</f>
        <v>0</v>
      </c>
      <c r="E11" s="10">
        <f>IF(ISBLANK(P8),"",P8)</f>
        <v>1</v>
      </c>
      <c r="F11" s="5" t="str">
        <f>IF(ISBLANK(N8),"",IF(E11=G11,"△",IF(E11&gt;G11,"○","●")))</f>
        <v>●</v>
      </c>
      <c r="G11" s="9">
        <f>IF(ISBLANK(N8),"",N8)</f>
        <v>3</v>
      </c>
      <c r="H11" s="10">
        <f>IF(ISBLANK(P9),"",P9)</f>
        <v>1</v>
      </c>
      <c r="I11" s="5" t="str">
        <f>IF(ISBLANK(N9),"",IF(H11=J11,"△",IF(H11&gt;J11,"○","●")))</f>
        <v>△</v>
      </c>
      <c r="J11" s="9">
        <f>IF(ISBLANK(N9),"",N9)</f>
        <v>1</v>
      </c>
      <c r="K11" s="10">
        <f>IF(ISBLANK(P10),"",P10)</f>
        <v>0</v>
      </c>
      <c r="L11" s="5" t="str">
        <f>IF(ISBLANK(N10),"",IF(K11=M11,"△",IF(K11&gt;M11,"○","●")))</f>
        <v>●</v>
      </c>
      <c r="M11" s="9">
        <f>IF(ISBLANK(N10),"",N10)</f>
        <v>3</v>
      </c>
      <c r="N11" s="35"/>
      <c r="O11" s="36"/>
      <c r="P11" s="37"/>
      <c r="Q11" s="4">
        <v>1</v>
      </c>
      <c r="R11" s="5" t="str">
        <f>IF(ISBLANK(Q11),"",IF(Q11=S11,"△",IF(Q11&gt;S11,"○","●")))</f>
        <v>○</v>
      </c>
      <c r="S11" s="6">
        <v>0</v>
      </c>
      <c r="T11" s="4">
        <v>5</v>
      </c>
      <c r="U11" s="5" t="str">
        <f t="shared" si="0"/>
        <v>○</v>
      </c>
      <c r="V11" s="6">
        <v>0</v>
      </c>
      <c r="W11" s="4">
        <v>0</v>
      </c>
      <c r="X11" s="5" t="str">
        <f t="shared" si="1"/>
        <v>●</v>
      </c>
      <c r="Y11" s="7">
        <v>1</v>
      </c>
      <c r="Z11" s="14">
        <f t="shared" si="2"/>
        <v>3</v>
      </c>
      <c r="AA11" s="14">
        <f t="shared" si="3"/>
        <v>1</v>
      </c>
      <c r="AB11" s="14">
        <f t="shared" si="4"/>
        <v>3</v>
      </c>
      <c r="AC11" s="14">
        <f t="shared" si="6"/>
        <v>10</v>
      </c>
      <c r="AD11" s="14">
        <f t="shared" si="7"/>
        <v>8</v>
      </c>
      <c r="AE11" s="16">
        <f t="shared" si="5"/>
        <v>2</v>
      </c>
      <c r="AF11" s="14">
        <f t="shared" si="8"/>
        <v>10</v>
      </c>
      <c r="AG11" s="15"/>
      <c r="AH11" s="15">
        <v>4</v>
      </c>
    </row>
    <row r="12" spans="1:34" ht="39.75" customHeight="1">
      <c r="A12" s="13" t="s">
        <v>11</v>
      </c>
      <c r="B12" s="10">
        <f>IF(ISBLANK(S7),"",S7)</f>
        <v>0</v>
      </c>
      <c r="C12" s="5" t="str">
        <f>IF(ISBLANK(Q7),"",IF(B12=D12,"△",IF(B12&gt;D12,"○","●")))</f>
        <v>●</v>
      </c>
      <c r="D12" s="9">
        <f>IF(ISBLANK(Q7),"",Q7)</f>
        <v>1</v>
      </c>
      <c r="E12" s="10">
        <f>IF(ISBLANK(S8),"",S8)</f>
        <v>0</v>
      </c>
      <c r="F12" s="5" t="str">
        <f>IF(ISBLANK(Q8),"",IF(E12=G12,"△",IF(E12&gt;G12,"○","●")))</f>
        <v>●</v>
      </c>
      <c r="G12" s="12">
        <f>IF(ISBLANK(Q8),"",Q8)</f>
        <v>1</v>
      </c>
      <c r="H12" s="10">
        <f>IF(ISBLANK(S9),"",S9)</f>
        <v>2</v>
      </c>
      <c r="I12" s="5" t="str">
        <f>IF(ISBLANK(Q9),"",IF(H12=J12,"△",IF(H12&gt;J12,"○","●")))</f>
        <v>○</v>
      </c>
      <c r="J12" s="9">
        <f>IF(ISBLANK(Q9),"",Q9)</f>
        <v>1</v>
      </c>
      <c r="K12" s="10">
        <f>IF(ISBLANK(S10),"",S10)</f>
        <v>1</v>
      </c>
      <c r="L12" s="5" t="str">
        <f>IF(ISBLANK(Q10),"",IF(K12=M12,"△",IF(K12&gt;M12,"○","●")))</f>
        <v>●</v>
      </c>
      <c r="M12" s="9">
        <f>IF(ISBLANK(Q10),"",Q10)</f>
        <v>3</v>
      </c>
      <c r="N12" s="10">
        <f>IF(ISBLANK(S11),"",S11)</f>
        <v>0</v>
      </c>
      <c r="O12" s="5" t="str">
        <f>IF(ISBLANK(Q11),"",IF(N12=P12,"△",IF(N12&gt;P12,"○","●")))</f>
        <v>●</v>
      </c>
      <c r="P12" s="9">
        <f>IF(ISBLANK(Q11),"",Q11)</f>
        <v>1</v>
      </c>
      <c r="Q12" s="35"/>
      <c r="R12" s="36"/>
      <c r="S12" s="37"/>
      <c r="T12" s="4">
        <v>4</v>
      </c>
      <c r="U12" s="5" t="str">
        <f t="shared" si="0"/>
        <v>○</v>
      </c>
      <c r="V12" s="6">
        <v>0</v>
      </c>
      <c r="W12" s="4">
        <v>2</v>
      </c>
      <c r="X12" s="5" t="str">
        <f t="shared" si="1"/>
        <v>△</v>
      </c>
      <c r="Y12" s="7">
        <v>2</v>
      </c>
      <c r="Z12" s="14">
        <f t="shared" si="2"/>
        <v>2</v>
      </c>
      <c r="AA12" s="14">
        <f t="shared" si="3"/>
        <v>1</v>
      </c>
      <c r="AB12" s="14">
        <f t="shared" si="4"/>
        <v>4</v>
      </c>
      <c r="AC12" s="14">
        <f t="shared" si="6"/>
        <v>9</v>
      </c>
      <c r="AD12" s="14">
        <f t="shared" si="7"/>
        <v>9</v>
      </c>
      <c r="AE12" s="16">
        <f t="shared" si="5"/>
        <v>0</v>
      </c>
      <c r="AF12" s="14">
        <f t="shared" si="8"/>
        <v>7</v>
      </c>
      <c r="AG12" s="15"/>
      <c r="AH12" s="15">
        <v>6</v>
      </c>
    </row>
    <row r="13" spans="1:34" ht="39.75" customHeight="1">
      <c r="A13" s="13" t="s">
        <v>73</v>
      </c>
      <c r="B13" s="10">
        <f>IF(ISBLANK(V7),"",V7)</f>
        <v>0</v>
      </c>
      <c r="C13" s="5" t="str">
        <f>IF(ISBLANK(T7),"",IF(B13=D13,"△",IF(B13&gt;D13,"○","●")))</f>
        <v>●</v>
      </c>
      <c r="D13" s="9">
        <f>IF(ISBLANK(T7),"",T7)</f>
        <v>4</v>
      </c>
      <c r="E13" s="10">
        <f>IF(ISBLANK(V8),"",V8)</f>
        <v>2</v>
      </c>
      <c r="F13" s="5" t="str">
        <f>IF(ISBLANK(T8),"",IF(E13=G13,"△",IF(E13&gt;G13,"○","●")))</f>
        <v>●</v>
      </c>
      <c r="G13" s="9">
        <f>IF(ISBLANK(T8),"",T8)</f>
        <v>6</v>
      </c>
      <c r="H13" s="10">
        <f>IF(ISBLANK(V9),"",V9)</f>
        <v>0</v>
      </c>
      <c r="I13" s="5" t="str">
        <f>IF(ISBLANK(T9),"",IF(H13=J13,"△",IF(H13&gt;J13,"○","●")))</f>
        <v>●</v>
      </c>
      <c r="J13" s="9">
        <f>IF(ISBLANK(T9),"",T9)</f>
        <v>3</v>
      </c>
      <c r="K13" s="10">
        <f>IF(ISBLANK(V10),"",V10)</f>
        <v>0</v>
      </c>
      <c r="L13" s="5" t="str">
        <f>IF(ISBLANK(T10),"",IF(K13=M13,"△",IF(K13&gt;M13,"○","●")))</f>
        <v>●</v>
      </c>
      <c r="M13" s="12">
        <f>IF(ISBLANK(T10),"",T10)</f>
        <v>1</v>
      </c>
      <c r="N13" s="10">
        <f>IF(ISBLANK(V11),"",V11)</f>
        <v>0</v>
      </c>
      <c r="O13" s="5" t="str">
        <f>IF(ISBLANK(T11),"",IF(N13=P13,"△",IF(N13&gt;P13,"○","●")))</f>
        <v>●</v>
      </c>
      <c r="P13" s="9">
        <f>IF(ISBLANK(T11),"",T11)</f>
        <v>5</v>
      </c>
      <c r="Q13" s="10">
        <f>IF(ISBLANK(V12),"",V12)</f>
        <v>0</v>
      </c>
      <c r="R13" s="5" t="str">
        <f>IF(ISBLANK(T12),"",IF(Q13=S13,"△",IF(Q13&gt;S13,"○","●")))</f>
        <v>●</v>
      </c>
      <c r="S13" s="9">
        <f>IF(ISBLANK(T12),"",T12)</f>
        <v>4</v>
      </c>
      <c r="T13" s="35"/>
      <c r="U13" s="36"/>
      <c r="V13" s="37"/>
      <c r="W13" s="4">
        <v>2</v>
      </c>
      <c r="X13" s="5" t="str">
        <f t="shared" si="1"/>
        <v>●</v>
      </c>
      <c r="Y13" s="7">
        <v>7</v>
      </c>
      <c r="Z13" s="14">
        <f t="shared" si="2"/>
        <v>0</v>
      </c>
      <c r="AA13" s="14">
        <f t="shared" si="3"/>
        <v>0</v>
      </c>
      <c r="AB13" s="14">
        <f t="shared" si="4"/>
        <v>7</v>
      </c>
      <c r="AC13" s="14">
        <f t="shared" si="6"/>
        <v>4</v>
      </c>
      <c r="AD13" s="14">
        <f t="shared" si="7"/>
        <v>30</v>
      </c>
      <c r="AE13" s="16">
        <f t="shared" si="5"/>
        <v>-26</v>
      </c>
      <c r="AF13" s="14">
        <f t="shared" si="8"/>
        <v>0</v>
      </c>
      <c r="AG13" s="15"/>
      <c r="AH13" s="15">
        <v>8</v>
      </c>
    </row>
    <row r="14" spans="1:34" ht="39.75" customHeight="1">
      <c r="A14" s="13" t="s">
        <v>74</v>
      </c>
      <c r="B14" s="10">
        <f>IF(ISBLANK(Y7),"",Y7)</f>
        <v>0</v>
      </c>
      <c r="C14" s="5" t="str">
        <f>IF(ISBLANK(W7),"",IF(B14=D14,"△",IF(B14&gt;D14,"○","●")))</f>
        <v>●</v>
      </c>
      <c r="D14" s="9">
        <f>IF(ISBLANK(W7),"",W7)</f>
        <v>5</v>
      </c>
      <c r="E14" s="10">
        <f>IF(ISBLANK(Y8),"",Y8)</f>
        <v>1</v>
      </c>
      <c r="F14" s="5" t="str">
        <f>IF(ISBLANK(W8),"",IF(E14=G14,"△",IF(E14&gt;G14,"○","●")))</f>
        <v>●</v>
      </c>
      <c r="G14" s="9">
        <f>IF(ISBLANK(W8),"",W8)</f>
        <v>2</v>
      </c>
      <c r="H14" s="10">
        <f>IF(ISBLANK(Y9),"",Y9)</f>
        <v>0</v>
      </c>
      <c r="I14" s="5" t="str">
        <f>IF(ISBLANK(W9),"",IF(H14=J14,"△",IF(H14&gt;J14,"○","●")))</f>
        <v>△</v>
      </c>
      <c r="J14" s="9">
        <f>IF(ISBLANK(W9),"",W9)</f>
        <v>0</v>
      </c>
      <c r="K14" s="10">
        <f>IF(ISBLANK(Y10),"",Y10)</f>
        <v>1</v>
      </c>
      <c r="L14" s="5" t="str">
        <f>IF(ISBLANK(W10),"",IF(K14=M14,"△",IF(K14&gt;M14,"○","●")))</f>
        <v>●</v>
      </c>
      <c r="M14" s="12">
        <f>IF(ISBLANK(W10),"",W10)</f>
        <v>2</v>
      </c>
      <c r="N14" s="10">
        <f>IF(ISBLANK(Y11),"",Y11)</f>
        <v>1</v>
      </c>
      <c r="O14" s="5" t="str">
        <f>IF(ISBLANK(W11),"",IF(N14=P14,"△",IF(N14&gt;P14,"○","●")))</f>
        <v>○</v>
      </c>
      <c r="P14" s="9">
        <f>IF(ISBLANK(W11),"",W11)</f>
        <v>0</v>
      </c>
      <c r="Q14" s="10">
        <f>IF(ISBLANK(Y12),"",Y12)</f>
        <v>2</v>
      </c>
      <c r="R14" s="5" t="str">
        <f>IF(ISBLANK(W12),"",IF(Q14=S14,"△",IF(Q14&gt;S14,"○","●")))</f>
        <v>△</v>
      </c>
      <c r="S14" s="9">
        <f>IF(ISBLANK(W12),"",W12)</f>
        <v>2</v>
      </c>
      <c r="T14" s="10">
        <f>IF(ISBLANK(Y13),"",Y13)</f>
        <v>7</v>
      </c>
      <c r="U14" s="5" t="str">
        <f>IF(ISBLANK(W13),"",IF(T14=V14,"△",IF(T14&gt;V14,"○","●")))</f>
        <v>○</v>
      </c>
      <c r="V14" s="9">
        <f>IF(ISBLANK(W13),"",W13)</f>
        <v>2</v>
      </c>
      <c r="W14" s="35"/>
      <c r="X14" s="36"/>
      <c r="Y14" s="36"/>
      <c r="Z14" s="14">
        <f t="shared" si="2"/>
        <v>2</v>
      </c>
      <c r="AA14" s="14">
        <f t="shared" si="3"/>
        <v>2</v>
      </c>
      <c r="AB14" s="14">
        <f t="shared" si="4"/>
        <v>3</v>
      </c>
      <c r="AC14" s="14">
        <f t="shared" si="6"/>
        <v>12</v>
      </c>
      <c r="AD14" s="14">
        <f t="shared" si="7"/>
        <v>13</v>
      </c>
      <c r="AE14" s="16">
        <f t="shared" si="5"/>
        <v>-1</v>
      </c>
      <c r="AF14" s="14">
        <f t="shared" si="8"/>
        <v>8</v>
      </c>
      <c r="AG14" s="15"/>
      <c r="AH14" s="15">
        <v>5</v>
      </c>
    </row>
  </sheetData>
  <sheetProtection insertColumns="0" insertRows="0" insertHyperlinks="0" deleteColumns="0" deleteRows="0" sort="0" autoFilter="0" pivotTables="0"/>
  <mergeCells count="18">
    <mergeCell ref="B6:D6"/>
    <mergeCell ref="E6:G6"/>
    <mergeCell ref="H6:J6"/>
    <mergeCell ref="K6:M6"/>
    <mergeCell ref="T13:V13"/>
    <mergeCell ref="W14:Y14"/>
    <mergeCell ref="T6:V6"/>
    <mergeCell ref="W6:Y6"/>
    <mergeCell ref="A1:AH2"/>
    <mergeCell ref="A3:AH4"/>
    <mergeCell ref="N11:P11"/>
    <mergeCell ref="Q12:S12"/>
    <mergeCell ref="B7:D7"/>
    <mergeCell ref="E8:G8"/>
    <mergeCell ref="N6:P6"/>
    <mergeCell ref="Q6:S6"/>
    <mergeCell ref="H9:J9"/>
    <mergeCell ref="K10:M10"/>
  </mergeCells>
  <printOptions/>
  <pageMargins left="0.7" right="0.7" top="0.75" bottom="0.75" header="0.3" footer="0.3"/>
  <pageSetup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18"/>
  <sheetViews>
    <sheetView zoomScale="75" zoomScaleNormal="75" zoomScalePageLayoutView="0" workbookViewId="0" topLeftCell="A6">
      <selection activeCell="AT12" sqref="AT12"/>
    </sheetView>
  </sheetViews>
  <sheetFormatPr defaultColWidth="8.375" defaultRowHeight="13.5"/>
  <cols>
    <col min="1" max="1" width="25.00390625" style="0" customWidth="1"/>
    <col min="2" max="2" width="3.75390625" style="0" customWidth="1"/>
    <col min="3" max="3" width="2.50390625" style="0" customWidth="1"/>
    <col min="4" max="5" width="3.75390625" style="0" customWidth="1"/>
    <col min="6" max="6" width="2.50390625" style="0" customWidth="1"/>
    <col min="7" max="8" width="3.75390625" style="0" customWidth="1"/>
    <col min="9" max="9" width="2.50390625" style="0" customWidth="1"/>
    <col min="10" max="11" width="3.75390625" style="0" customWidth="1"/>
    <col min="12" max="12" width="2.50390625" style="0" customWidth="1"/>
    <col min="13" max="14" width="3.75390625" style="0" customWidth="1"/>
    <col min="15" max="15" width="2.50390625" style="0" customWidth="1"/>
    <col min="16" max="17" width="3.75390625" style="0" customWidth="1"/>
    <col min="18" max="18" width="2.50390625" style="0" customWidth="1"/>
    <col min="19" max="20" width="3.75390625" style="0" customWidth="1"/>
    <col min="21" max="21" width="2.50390625" style="0" customWidth="1"/>
    <col min="22" max="23" width="3.75390625" style="0" customWidth="1"/>
    <col min="24" max="24" width="2.50390625" style="0" customWidth="1"/>
    <col min="25" max="26" width="3.75390625" style="0" customWidth="1"/>
    <col min="27" max="27" width="2.50390625" style="0" customWidth="1"/>
    <col min="28" max="29" width="3.75390625" style="0" customWidth="1"/>
    <col min="30" max="30" width="2.50390625" style="0" customWidth="1"/>
    <col min="31" max="32" width="3.75390625" style="0" customWidth="1"/>
    <col min="33" max="33" width="2.50390625" style="0" customWidth="1"/>
    <col min="34" max="35" width="3.75390625" style="0" customWidth="1"/>
    <col min="36" max="36" width="2.50390625" style="0" customWidth="1"/>
    <col min="37" max="37" width="3.75390625" style="0" customWidth="1"/>
    <col min="38" max="46" width="5.00390625" style="0" customWidth="1"/>
  </cols>
  <sheetData>
    <row r="1" spans="1:46" ht="13.5">
      <c r="A1" s="34" t="s">
        <v>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</row>
    <row r="2" spans="1:46" ht="13.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</row>
    <row r="3" spans="1:46" ht="13.5">
      <c r="A3" s="34" t="s">
        <v>64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</row>
    <row r="4" spans="1:46" ht="13.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</row>
    <row r="6" spans="1:46" ht="39.75" customHeight="1">
      <c r="A6" s="1"/>
      <c r="B6" s="43" t="s">
        <v>159</v>
      </c>
      <c r="C6" s="43"/>
      <c r="D6" s="43"/>
      <c r="E6" s="43" t="s">
        <v>160</v>
      </c>
      <c r="F6" s="43"/>
      <c r="G6" s="43"/>
      <c r="H6" s="40" t="s">
        <v>161</v>
      </c>
      <c r="I6" s="41"/>
      <c r="J6" s="42"/>
      <c r="K6" s="43" t="s">
        <v>162</v>
      </c>
      <c r="L6" s="43"/>
      <c r="M6" s="43"/>
      <c r="N6" s="43" t="s">
        <v>163</v>
      </c>
      <c r="O6" s="43"/>
      <c r="P6" s="43"/>
      <c r="Q6" s="43" t="s">
        <v>164</v>
      </c>
      <c r="R6" s="43"/>
      <c r="S6" s="43"/>
      <c r="T6" s="43" t="s">
        <v>165</v>
      </c>
      <c r="U6" s="43"/>
      <c r="V6" s="43"/>
      <c r="W6" s="40" t="s">
        <v>166</v>
      </c>
      <c r="X6" s="41"/>
      <c r="Y6" s="42"/>
      <c r="Z6" s="41" t="s">
        <v>167</v>
      </c>
      <c r="AA6" s="41"/>
      <c r="AB6" s="41"/>
      <c r="AC6" s="40" t="s">
        <v>157</v>
      </c>
      <c r="AD6" s="41"/>
      <c r="AE6" s="42"/>
      <c r="AF6" s="41" t="s">
        <v>168</v>
      </c>
      <c r="AG6" s="41"/>
      <c r="AH6" s="42"/>
      <c r="AI6" s="43" t="s">
        <v>169</v>
      </c>
      <c r="AJ6" s="43"/>
      <c r="AK6" s="40"/>
      <c r="AL6" s="2" t="s">
        <v>0</v>
      </c>
      <c r="AM6" s="2" t="s">
        <v>2</v>
      </c>
      <c r="AN6" s="2" t="s">
        <v>1</v>
      </c>
      <c r="AO6" s="2" t="s">
        <v>3</v>
      </c>
      <c r="AP6" s="2" t="s">
        <v>4</v>
      </c>
      <c r="AQ6" s="2" t="s">
        <v>5</v>
      </c>
      <c r="AR6" s="2" t="s">
        <v>6</v>
      </c>
      <c r="AS6" s="3" t="s">
        <v>15</v>
      </c>
      <c r="AT6" s="3" t="s">
        <v>7</v>
      </c>
    </row>
    <row r="7" spans="1:46" ht="39.75" customHeight="1">
      <c r="A7" s="13" t="s">
        <v>149</v>
      </c>
      <c r="B7" s="35"/>
      <c r="C7" s="36"/>
      <c r="D7" s="37"/>
      <c r="E7" s="4">
        <v>6</v>
      </c>
      <c r="F7" s="5" t="str">
        <f>IF(ISBLANK(E7),"",IF(E7=G7,"△",IF(E7&gt;G7,"○","●")))</f>
        <v>○</v>
      </c>
      <c r="G7" s="22">
        <v>0</v>
      </c>
      <c r="H7" s="4">
        <v>1</v>
      </c>
      <c r="I7" s="5" t="str">
        <f>IF(ISBLANK(H7),"",IF(H7=J7,"△",IF(H7&gt;J7,"○","●")))</f>
        <v>●</v>
      </c>
      <c r="J7" s="6">
        <v>4</v>
      </c>
      <c r="K7" s="4">
        <v>3</v>
      </c>
      <c r="L7" s="5" t="str">
        <f>IF(ISBLANK(K7),"",IF(K7=M7,"△",IF(K7&gt;M7,"○","●")))</f>
        <v>●</v>
      </c>
      <c r="M7" s="6">
        <v>6</v>
      </c>
      <c r="N7" s="11">
        <v>4</v>
      </c>
      <c r="O7" s="5" t="str">
        <f>IF(ISBLANK(N7),"",IF(N7=P7,"△",IF(N7&gt;P7,"○","●")))</f>
        <v>○</v>
      </c>
      <c r="P7" s="6">
        <v>2</v>
      </c>
      <c r="Q7" s="4">
        <v>3</v>
      </c>
      <c r="R7" s="5" t="str">
        <f>IF(ISBLANK(Q7),"",IF(Q7=S7,"△",IF(Q7&gt;S7,"○","●")))</f>
        <v>○</v>
      </c>
      <c r="S7" s="6">
        <v>2</v>
      </c>
      <c r="T7" s="4">
        <v>0</v>
      </c>
      <c r="U7" s="5" t="str">
        <f aca="true" t="shared" si="0" ref="U7:U12">IF(ISBLANK(T7),"",IF(T7=V7,"△",IF(T7&gt;V7,"○","●")))</f>
        <v>●</v>
      </c>
      <c r="V7" s="6">
        <v>5</v>
      </c>
      <c r="W7" s="4">
        <v>5</v>
      </c>
      <c r="X7" s="5" t="str">
        <f aca="true" t="shared" si="1" ref="X7:X13">IF(ISBLANK(W7),"",IF(W7=Y7,"△",IF(W7&gt;Y7,"○","●")))</f>
        <v>○</v>
      </c>
      <c r="Y7" s="6">
        <v>0</v>
      </c>
      <c r="Z7" s="7">
        <v>4</v>
      </c>
      <c r="AA7" s="5" t="str">
        <f aca="true" t="shared" si="2" ref="AA7:AA14">IF(ISBLANK(Z7),"",IF(Z7=AB7,"△",IF(Z7&gt;AB7,"○","●")))</f>
        <v>○</v>
      </c>
      <c r="AB7" s="7">
        <v>1</v>
      </c>
      <c r="AC7" s="4">
        <v>3</v>
      </c>
      <c r="AD7" s="5" t="str">
        <f aca="true" t="shared" si="3" ref="AD7:AD15">IF(ISBLANK(AC7),"",IF(AC7=AE7,"△",IF(AC7&gt;AE7,"○","●")))</f>
        <v>○</v>
      </c>
      <c r="AE7" s="6">
        <v>2</v>
      </c>
      <c r="AF7" s="7">
        <v>2</v>
      </c>
      <c r="AG7" s="5" t="str">
        <f>IF(ISBLANK(AF7),"",IF(AF7=AH7,"△",IF(AF7&gt;AH7,"○","●")))</f>
        <v>○</v>
      </c>
      <c r="AH7" s="7">
        <v>0</v>
      </c>
      <c r="AI7" s="4">
        <v>0</v>
      </c>
      <c r="AJ7" s="5" t="str">
        <f>IF(ISBLANK(AI7),"",IF(AI7=AK7,"△",IF(AI7&gt;AK7,"○","●")))</f>
        <v>●</v>
      </c>
      <c r="AK7" s="7">
        <v>7</v>
      </c>
      <c r="AL7" s="14">
        <f aca="true" t="shared" si="4" ref="AL7:AL18">COUNTIF($C7:$AJ7,"○")</f>
        <v>7</v>
      </c>
      <c r="AM7" s="14">
        <f aca="true" t="shared" si="5" ref="AM7:AM18">COUNTIF($C7:$AJ7,"△")</f>
        <v>0</v>
      </c>
      <c r="AN7" s="14">
        <f aca="true" t="shared" si="6" ref="AN7:AN18">COUNTIF($C7:$AJ7,"●")</f>
        <v>4</v>
      </c>
      <c r="AO7" s="14">
        <f>SUM(E7,H7,K7,N7,Q7,T7,AF7,AI7)</f>
        <v>19</v>
      </c>
      <c r="AP7" s="14">
        <f>SUM(G7,J7,M7,P7,S7,V7,AH7,AK7)</f>
        <v>26</v>
      </c>
      <c r="AQ7" s="16">
        <f aca="true" t="shared" si="7" ref="AQ7:AQ18">AO7-AP7</f>
        <v>-7</v>
      </c>
      <c r="AR7" s="14">
        <f aca="true" t="shared" si="8" ref="AR7:AR18">AL7*3+AM7</f>
        <v>21</v>
      </c>
      <c r="AS7" s="15"/>
      <c r="AT7" s="15">
        <v>4</v>
      </c>
    </row>
    <row r="8" spans="1:46" ht="39.75" customHeight="1">
      <c r="A8" s="13" t="s">
        <v>150</v>
      </c>
      <c r="B8" s="23">
        <f>IF(ISBLANK(G7),"",G7)</f>
        <v>0</v>
      </c>
      <c r="C8" s="5" t="str">
        <f>IF(ISBLANK(E7),"",IF(B8=D8,"△",IF(B8&gt;D8,"○","●")))</f>
        <v>●</v>
      </c>
      <c r="D8" s="9">
        <f>IF(ISBLANK(E7),"",E7)</f>
        <v>6</v>
      </c>
      <c r="E8" s="35"/>
      <c r="F8" s="36"/>
      <c r="G8" s="37"/>
      <c r="H8" s="4">
        <v>0</v>
      </c>
      <c r="I8" s="5" t="str">
        <f>IF(ISBLANK(H8),"",IF(H8=J8,"△",IF(H8&gt;J8,"○","●")))</f>
        <v>●</v>
      </c>
      <c r="J8" s="6">
        <v>5</v>
      </c>
      <c r="K8" s="4">
        <v>0</v>
      </c>
      <c r="L8" s="5" t="str">
        <f>IF(ISBLANK(K8),"",IF(K8=M8,"△",IF(K8&gt;M8,"○","●")))</f>
        <v>●</v>
      </c>
      <c r="M8" s="22">
        <v>11</v>
      </c>
      <c r="N8" s="4">
        <v>3</v>
      </c>
      <c r="O8" s="5" t="str">
        <f>IF(ISBLANK(N8),"",IF(N8=P8,"△",IF(N8&gt;P8,"○","●")))</f>
        <v>●</v>
      </c>
      <c r="P8" s="6">
        <v>6</v>
      </c>
      <c r="Q8" s="11">
        <v>1</v>
      </c>
      <c r="R8" s="5" t="str">
        <f>IF(ISBLANK(Q8),"",IF(Q8=S8,"△",IF(Q8&gt;S8,"○","●")))</f>
        <v>●</v>
      </c>
      <c r="S8" s="6">
        <v>5</v>
      </c>
      <c r="T8" s="11">
        <v>0</v>
      </c>
      <c r="U8" s="5" t="str">
        <f t="shared" si="0"/>
        <v>●</v>
      </c>
      <c r="V8" s="22">
        <v>10</v>
      </c>
      <c r="W8" s="4">
        <v>1</v>
      </c>
      <c r="X8" s="5" t="str">
        <f t="shared" si="1"/>
        <v>●</v>
      </c>
      <c r="Y8" s="6">
        <v>3</v>
      </c>
      <c r="Z8" s="29">
        <v>0</v>
      </c>
      <c r="AA8" s="5" t="str">
        <f t="shared" si="2"/>
        <v>●</v>
      </c>
      <c r="AB8" s="29">
        <v>3</v>
      </c>
      <c r="AC8" s="4">
        <v>1</v>
      </c>
      <c r="AD8" s="5" t="str">
        <f t="shared" si="3"/>
        <v>●</v>
      </c>
      <c r="AE8" s="6">
        <v>4</v>
      </c>
      <c r="AF8" s="7">
        <v>0</v>
      </c>
      <c r="AG8" s="5" t="str">
        <f aca="true" t="shared" si="9" ref="AG8:AG16">IF(ISBLANK(AF8),"",IF(AF8=AH8,"△",IF(AF8&gt;AH8,"○","●")))</f>
        <v>●</v>
      </c>
      <c r="AH8" s="7">
        <v>3</v>
      </c>
      <c r="AI8" s="11">
        <v>0</v>
      </c>
      <c r="AJ8" s="5" t="str">
        <f aca="true" t="shared" si="10" ref="AJ8:AJ17">IF(ISBLANK(AI8),"",IF(AI8=AK8,"△",IF(AI8&gt;AK8,"○","●")))</f>
        <v>●</v>
      </c>
      <c r="AK8" s="7">
        <v>7</v>
      </c>
      <c r="AL8" s="14">
        <f t="shared" si="4"/>
        <v>0</v>
      </c>
      <c r="AM8" s="14">
        <f t="shared" si="5"/>
        <v>0</v>
      </c>
      <c r="AN8" s="14">
        <f t="shared" si="6"/>
        <v>11</v>
      </c>
      <c r="AO8" s="14">
        <f aca="true" t="shared" si="11" ref="AO8:AO13">SUM(B8,E8,H8,K8,N8,Q8,T8,AF8,AI8)</f>
        <v>4</v>
      </c>
      <c r="AP8" s="14">
        <f>SUM(D8,G8,J8,M8,P8,S8,V8,AH8,AK8)</f>
        <v>53</v>
      </c>
      <c r="AQ8" s="16">
        <f t="shared" si="7"/>
        <v>-49</v>
      </c>
      <c r="AR8" s="14">
        <f t="shared" si="8"/>
        <v>0</v>
      </c>
      <c r="AS8" s="15"/>
      <c r="AT8" s="15">
        <v>12</v>
      </c>
    </row>
    <row r="9" spans="1:46" ht="39.75" customHeight="1">
      <c r="A9" s="13" t="s">
        <v>32</v>
      </c>
      <c r="B9" s="10">
        <f>IF(ISBLANK(J7),"",J7)</f>
        <v>4</v>
      </c>
      <c r="C9" s="5" t="str">
        <f>IF(ISBLANK(H7),"",IF(B9=D9,"△",IF(B9&gt;D9,"○","●")))</f>
        <v>○</v>
      </c>
      <c r="D9" s="9">
        <f>IF(ISBLANK(H7),"",H7)</f>
        <v>1</v>
      </c>
      <c r="E9" s="10">
        <f>IF(ISBLANK(J8),"",J8)</f>
        <v>5</v>
      </c>
      <c r="F9" s="5" t="str">
        <f>IF(ISBLANK(H8),"",IF(E9=G9,"△",IF(E9&gt;G9,"○","●")))</f>
        <v>○</v>
      </c>
      <c r="G9" s="9">
        <f>IF(ISBLANK(H8),"",H8)</f>
        <v>0</v>
      </c>
      <c r="H9" s="35"/>
      <c r="I9" s="36"/>
      <c r="J9" s="37"/>
      <c r="K9" s="4">
        <v>1</v>
      </c>
      <c r="L9" s="5" t="str">
        <f>IF(ISBLANK(K9),"",IF(K9=M9,"△",IF(K9&gt;M9,"○","●")))</f>
        <v>●</v>
      </c>
      <c r="M9" s="6">
        <v>6</v>
      </c>
      <c r="N9" s="4">
        <v>1</v>
      </c>
      <c r="O9" s="5" t="str">
        <f>IF(ISBLANK(N9),"",IF(N9=P9,"△",IF(N9&gt;P9,"○","●")))</f>
        <v>△</v>
      </c>
      <c r="P9" s="6">
        <v>1</v>
      </c>
      <c r="Q9" s="4">
        <v>0</v>
      </c>
      <c r="R9" s="5" t="str">
        <f>IF(ISBLANK(Q9),"",IF(Q9=S9,"△",IF(Q9&gt;S9,"○","●")))</f>
        <v>●</v>
      </c>
      <c r="S9" s="6">
        <v>3</v>
      </c>
      <c r="T9" s="4">
        <v>1</v>
      </c>
      <c r="U9" s="5" t="str">
        <f t="shared" si="0"/>
        <v>●</v>
      </c>
      <c r="V9" s="6">
        <v>4</v>
      </c>
      <c r="W9" s="4">
        <v>5</v>
      </c>
      <c r="X9" s="5" t="str">
        <f t="shared" si="1"/>
        <v>○</v>
      </c>
      <c r="Y9" s="6">
        <v>0</v>
      </c>
      <c r="Z9" s="7">
        <v>6</v>
      </c>
      <c r="AA9" s="5" t="str">
        <f t="shared" si="2"/>
        <v>○</v>
      </c>
      <c r="AB9" s="7">
        <v>1</v>
      </c>
      <c r="AC9" s="4">
        <v>2</v>
      </c>
      <c r="AD9" s="5" t="str">
        <f t="shared" si="3"/>
        <v>○</v>
      </c>
      <c r="AE9" s="6">
        <v>1</v>
      </c>
      <c r="AF9" s="7">
        <v>2</v>
      </c>
      <c r="AG9" s="5" t="str">
        <f t="shared" si="9"/>
        <v>△</v>
      </c>
      <c r="AH9" s="7">
        <v>2</v>
      </c>
      <c r="AI9" s="4">
        <v>0</v>
      </c>
      <c r="AJ9" s="5" t="str">
        <f t="shared" si="10"/>
        <v>●</v>
      </c>
      <c r="AK9" s="7">
        <v>3</v>
      </c>
      <c r="AL9" s="14">
        <f t="shared" si="4"/>
        <v>5</v>
      </c>
      <c r="AM9" s="14">
        <f t="shared" si="5"/>
        <v>2</v>
      </c>
      <c r="AN9" s="14">
        <f t="shared" si="6"/>
        <v>4</v>
      </c>
      <c r="AO9" s="14">
        <f t="shared" si="11"/>
        <v>14</v>
      </c>
      <c r="AP9" s="14">
        <f>SUM(D9,G9,H9,M9,P9,S9,AH9,V9,AK9)</f>
        <v>20</v>
      </c>
      <c r="AQ9" s="16">
        <f t="shared" si="7"/>
        <v>-6</v>
      </c>
      <c r="AR9" s="14">
        <f t="shared" si="8"/>
        <v>17</v>
      </c>
      <c r="AS9" s="15"/>
      <c r="AT9" s="32">
        <v>6</v>
      </c>
    </row>
    <row r="10" spans="1:46" ht="39.75" customHeight="1">
      <c r="A10" s="13" t="s">
        <v>151</v>
      </c>
      <c r="B10" s="10">
        <f>IF(ISBLANK(M7),"",M7)</f>
        <v>6</v>
      </c>
      <c r="C10" s="5" t="str">
        <f>IF(ISBLANK(K7),"",IF(B10=D10,"△",IF(B10&gt;D10,"○","●")))</f>
        <v>○</v>
      </c>
      <c r="D10" s="9">
        <f>IF(ISBLANK(K7),"",K7)</f>
        <v>3</v>
      </c>
      <c r="E10" s="18">
        <f>IF(ISBLANK(M8),"",M8)</f>
        <v>11</v>
      </c>
      <c r="F10" s="5" t="str">
        <f>IF(ISBLANK(K8),"",IF(E10=G10,"△",IF(E10&gt;G10,"○","●")))</f>
        <v>○</v>
      </c>
      <c r="G10" s="9">
        <f>IF(ISBLANK(K8),"",K8)</f>
        <v>0</v>
      </c>
      <c r="H10" s="10">
        <f>IF(ISBLANK(M9),"",M9)</f>
        <v>6</v>
      </c>
      <c r="I10" s="5" t="str">
        <f>IF(ISBLANK(K9),"",IF(H10=J10,"△",IF(H10&gt;J10,"○","●")))</f>
        <v>○</v>
      </c>
      <c r="J10" s="9">
        <f>IF(ISBLANK(K9),"",K9)</f>
        <v>1</v>
      </c>
      <c r="K10" s="35"/>
      <c r="L10" s="36"/>
      <c r="M10" s="37"/>
      <c r="N10" s="11">
        <v>13</v>
      </c>
      <c r="O10" s="5" t="str">
        <f>IF(ISBLANK(N10),"",IF(N10=P10,"△",IF(N10&gt;P10,"○","●")))</f>
        <v>○</v>
      </c>
      <c r="P10" s="6">
        <v>2</v>
      </c>
      <c r="Q10" s="4">
        <v>9</v>
      </c>
      <c r="R10" s="5" t="str">
        <f>IF(ISBLANK(Q10),"",IF(Q10=S10,"△",IF(Q10&gt;S10,"○","●")))</f>
        <v>○</v>
      </c>
      <c r="S10" s="6">
        <v>1</v>
      </c>
      <c r="T10" s="11">
        <v>2</v>
      </c>
      <c r="U10" s="5" t="str">
        <f t="shared" si="0"/>
        <v>●</v>
      </c>
      <c r="V10" s="6">
        <v>3</v>
      </c>
      <c r="W10" s="4"/>
      <c r="X10" s="5">
        <f t="shared" si="1"/>
      </c>
      <c r="Y10" s="6"/>
      <c r="Z10" s="17">
        <v>11</v>
      </c>
      <c r="AA10" s="5" t="str">
        <f t="shared" si="2"/>
        <v>○</v>
      </c>
      <c r="AB10" s="7">
        <v>1</v>
      </c>
      <c r="AC10" s="4">
        <v>7</v>
      </c>
      <c r="AD10" s="5" t="str">
        <f t="shared" si="3"/>
        <v>○</v>
      </c>
      <c r="AE10" s="6">
        <v>0</v>
      </c>
      <c r="AF10" s="7">
        <v>5</v>
      </c>
      <c r="AG10" s="5" t="str">
        <f t="shared" si="9"/>
        <v>○</v>
      </c>
      <c r="AH10" s="7">
        <v>0</v>
      </c>
      <c r="AI10" s="11">
        <v>5</v>
      </c>
      <c r="AJ10" s="5" t="str">
        <f t="shared" si="10"/>
        <v>○</v>
      </c>
      <c r="AK10" s="7">
        <v>0</v>
      </c>
      <c r="AL10" s="14">
        <f t="shared" si="4"/>
        <v>9</v>
      </c>
      <c r="AM10" s="14">
        <f t="shared" si="5"/>
        <v>0</v>
      </c>
      <c r="AN10" s="14">
        <f t="shared" si="6"/>
        <v>1</v>
      </c>
      <c r="AO10" s="14">
        <f t="shared" si="11"/>
        <v>57</v>
      </c>
      <c r="AP10" s="14">
        <f>SUM(D10,G10,J10,M10,P10,S10,V10,AH10,AK10)</f>
        <v>10</v>
      </c>
      <c r="AQ10" s="16">
        <f t="shared" si="7"/>
        <v>47</v>
      </c>
      <c r="AR10" s="14">
        <f t="shared" si="8"/>
        <v>27</v>
      </c>
      <c r="AS10" s="15"/>
      <c r="AT10" s="32" t="s">
        <v>170</v>
      </c>
    </row>
    <row r="11" spans="1:46" ht="39.75" customHeight="1">
      <c r="A11" s="13" t="s">
        <v>152</v>
      </c>
      <c r="B11" s="10">
        <f>IF(ISBLANK(P7),"",P7)</f>
        <v>2</v>
      </c>
      <c r="C11" s="5" t="str">
        <f>IF(ISBLANK(N7),"",IF(B11=D11,"△",IF(B11&gt;D11,"○","●")))</f>
        <v>●</v>
      </c>
      <c r="D11" s="12">
        <f>IF(ISBLANK(N7),"",N7)</f>
        <v>4</v>
      </c>
      <c r="E11" s="10">
        <f>IF(ISBLANK(P8),"",P8)</f>
        <v>6</v>
      </c>
      <c r="F11" s="5" t="str">
        <f>IF(ISBLANK(N8),"",IF(E11=G11,"△",IF(E11&gt;G11,"○","●")))</f>
        <v>○</v>
      </c>
      <c r="G11" s="9">
        <f>IF(ISBLANK(N8),"",N8)</f>
        <v>3</v>
      </c>
      <c r="H11" s="10">
        <f>IF(ISBLANK(P9),"",P9)</f>
        <v>1</v>
      </c>
      <c r="I11" s="5" t="str">
        <f>IF(ISBLANK(N9),"",IF(H11=J11,"△",IF(H11&gt;J11,"○","●")))</f>
        <v>△</v>
      </c>
      <c r="J11" s="9">
        <f>IF(ISBLANK(N9),"",N9)</f>
        <v>1</v>
      </c>
      <c r="K11" s="10">
        <f>IF(ISBLANK(P10),"",P10)</f>
        <v>2</v>
      </c>
      <c r="L11" s="5" t="str">
        <f>IF(ISBLANK(N10),"",IF(K11=M11,"△",IF(K11&gt;M11,"○","●")))</f>
        <v>●</v>
      </c>
      <c r="M11" s="12">
        <f>IF(ISBLANK(N10),"",N10)</f>
        <v>13</v>
      </c>
      <c r="N11" s="35"/>
      <c r="O11" s="36"/>
      <c r="P11" s="37"/>
      <c r="Q11" s="4">
        <v>2</v>
      </c>
      <c r="R11" s="5" t="str">
        <f>IF(ISBLANK(Q11),"",IF(Q11=S11,"△",IF(Q11&gt;S11,"○","●")))</f>
        <v>△</v>
      </c>
      <c r="S11" s="6">
        <v>2</v>
      </c>
      <c r="T11" s="4">
        <v>0</v>
      </c>
      <c r="U11" s="5" t="str">
        <f t="shared" si="0"/>
        <v>●</v>
      </c>
      <c r="V11" s="6">
        <v>6</v>
      </c>
      <c r="W11" s="4">
        <v>4</v>
      </c>
      <c r="X11" s="7" t="str">
        <f t="shared" si="1"/>
        <v>○</v>
      </c>
      <c r="Y11" s="6">
        <v>1</v>
      </c>
      <c r="Z11" s="7">
        <v>3</v>
      </c>
      <c r="AA11" s="7" t="str">
        <f t="shared" si="2"/>
        <v>○</v>
      </c>
      <c r="AB11" s="7">
        <v>2</v>
      </c>
      <c r="AC11" s="4">
        <v>1</v>
      </c>
      <c r="AD11" s="5" t="str">
        <f t="shared" si="3"/>
        <v>○</v>
      </c>
      <c r="AE11" s="6">
        <v>0</v>
      </c>
      <c r="AF11" s="7">
        <v>1</v>
      </c>
      <c r="AG11" s="5" t="str">
        <f t="shared" si="9"/>
        <v>●</v>
      </c>
      <c r="AH11" s="7">
        <v>3</v>
      </c>
      <c r="AI11" s="4">
        <v>1</v>
      </c>
      <c r="AJ11" s="5" t="str">
        <f t="shared" si="10"/>
        <v>●</v>
      </c>
      <c r="AK11" s="7">
        <v>5</v>
      </c>
      <c r="AL11" s="14">
        <f t="shared" si="4"/>
        <v>4</v>
      </c>
      <c r="AM11" s="14">
        <f t="shared" si="5"/>
        <v>2</v>
      </c>
      <c r="AN11" s="14">
        <f t="shared" si="6"/>
        <v>5</v>
      </c>
      <c r="AO11" s="14">
        <f t="shared" si="11"/>
        <v>15</v>
      </c>
      <c r="AP11" s="14">
        <f>SUM(D11,G11,J11,M11,P11,S11,V11,AH11,AK11)</f>
        <v>37</v>
      </c>
      <c r="AQ11" s="16">
        <f t="shared" si="7"/>
        <v>-22</v>
      </c>
      <c r="AR11" s="14">
        <f t="shared" si="8"/>
        <v>14</v>
      </c>
      <c r="AS11" s="15"/>
      <c r="AT11" s="32">
        <v>7</v>
      </c>
    </row>
    <row r="12" spans="1:46" ht="39.75" customHeight="1">
      <c r="A12" s="13" t="s">
        <v>153</v>
      </c>
      <c r="B12" s="10">
        <f>IF(ISBLANK(S7),"",S7)</f>
        <v>2</v>
      </c>
      <c r="C12" s="5" t="str">
        <f>IF(ISBLANK(Q7),"",IF(B12=D12,"△",IF(B12&gt;D12,"○","●")))</f>
        <v>●</v>
      </c>
      <c r="D12" s="9">
        <f>IF(ISBLANK(Q7),"",Q7)</f>
        <v>3</v>
      </c>
      <c r="E12" s="10">
        <f>IF(ISBLANK(S8),"",S8)</f>
        <v>5</v>
      </c>
      <c r="F12" s="5" t="str">
        <f>IF(ISBLANK(Q8),"",IF(E12=G12,"△",IF(E12&gt;G12,"○","●")))</f>
        <v>○</v>
      </c>
      <c r="G12" s="12">
        <f>IF(ISBLANK(Q8),"",Q8)</f>
        <v>1</v>
      </c>
      <c r="H12" s="10">
        <f>IF(ISBLANK(S9),"",S9)</f>
        <v>3</v>
      </c>
      <c r="I12" s="5" t="str">
        <f>IF(ISBLANK(Q9),"",IF(H12=J12,"△",IF(H12&gt;J12,"○","●")))</f>
        <v>○</v>
      </c>
      <c r="J12" s="9">
        <f>IF(ISBLANK(Q9),"",Q9)</f>
        <v>0</v>
      </c>
      <c r="K12" s="10">
        <f>IF(ISBLANK(S10),"",S10)</f>
        <v>1</v>
      </c>
      <c r="L12" s="5" t="str">
        <f>IF(ISBLANK(Q10),"",IF(K12=M12,"△",IF(K12&gt;M12,"○","●")))</f>
        <v>●</v>
      </c>
      <c r="M12" s="9">
        <f>IF(ISBLANK(Q10),"",Q10)</f>
        <v>9</v>
      </c>
      <c r="N12" s="10">
        <f>IF(ISBLANK(S11),"",S11)</f>
        <v>2</v>
      </c>
      <c r="O12" s="5" t="str">
        <f>IF(ISBLANK(Q11),"",IF(N12=P12,"△",IF(N12&gt;P12,"○","●")))</f>
        <v>△</v>
      </c>
      <c r="P12" s="9">
        <f>IF(ISBLANK(Q11),"",Q11)</f>
        <v>2</v>
      </c>
      <c r="Q12" s="35"/>
      <c r="R12" s="36"/>
      <c r="S12" s="37"/>
      <c r="T12" s="4">
        <v>0</v>
      </c>
      <c r="U12" s="5" t="str">
        <f t="shared" si="0"/>
        <v>●</v>
      </c>
      <c r="V12" s="22">
        <v>6</v>
      </c>
      <c r="W12" s="11">
        <v>15</v>
      </c>
      <c r="X12" s="28" t="str">
        <f t="shared" si="1"/>
        <v>○</v>
      </c>
      <c r="Y12" s="22">
        <v>0</v>
      </c>
      <c r="Z12" s="17">
        <v>3</v>
      </c>
      <c r="AA12" s="17" t="str">
        <f t="shared" si="2"/>
        <v>○</v>
      </c>
      <c r="AB12" s="17">
        <v>0</v>
      </c>
      <c r="AC12" s="11">
        <v>2</v>
      </c>
      <c r="AD12" s="5" t="str">
        <f t="shared" si="3"/>
        <v>○</v>
      </c>
      <c r="AE12" s="22">
        <v>1</v>
      </c>
      <c r="AF12" s="7">
        <v>1</v>
      </c>
      <c r="AG12" s="5" t="str">
        <f t="shared" si="9"/>
        <v>○</v>
      </c>
      <c r="AH12" s="7">
        <v>0</v>
      </c>
      <c r="AI12" s="4">
        <v>1</v>
      </c>
      <c r="AJ12" s="5" t="str">
        <f t="shared" si="10"/>
        <v>●</v>
      </c>
      <c r="AK12" s="7">
        <v>9</v>
      </c>
      <c r="AL12" s="14">
        <f t="shared" si="4"/>
        <v>6</v>
      </c>
      <c r="AM12" s="14">
        <f t="shared" si="5"/>
        <v>1</v>
      </c>
      <c r="AN12" s="14">
        <f t="shared" si="6"/>
        <v>4</v>
      </c>
      <c r="AO12" s="14">
        <f t="shared" si="11"/>
        <v>15</v>
      </c>
      <c r="AP12" s="14">
        <f>SUM(D12,G12,J12,M12,P12,S12,V12,AH12,AK12)</f>
        <v>30</v>
      </c>
      <c r="AQ12" s="16">
        <f t="shared" si="7"/>
        <v>-15</v>
      </c>
      <c r="AR12" s="14">
        <f t="shared" si="8"/>
        <v>19</v>
      </c>
      <c r="AS12" s="15"/>
      <c r="AT12" s="15">
        <v>5</v>
      </c>
    </row>
    <row r="13" spans="1:46" ht="39.75" customHeight="1">
      <c r="A13" s="13" t="s">
        <v>154</v>
      </c>
      <c r="B13" s="10">
        <f>IF(ISBLANK(V7),"",V7)</f>
        <v>5</v>
      </c>
      <c r="C13" s="5" t="str">
        <f>IF(ISBLANK(T7),"",IF(B13=D13,"△",IF(B13&gt;D13,"○","●")))</f>
        <v>○</v>
      </c>
      <c r="D13" s="9">
        <f>IF(ISBLANK(T7),"",T7)</f>
        <v>0</v>
      </c>
      <c r="E13" s="18">
        <f>IF(ISBLANK(V8),"",V8)</f>
        <v>10</v>
      </c>
      <c r="F13" s="5" t="str">
        <f>IF(ISBLANK(T8),"",IF(E13=G13,"△",IF(E13&gt;G13,"○","●")))</f>
        <v>○</v>
      </c>
      <c r="G13" s="12">
        <f>IF(ISBLANK(T8),"",T8)</f>
        <v>0</v>
      </c>
      <c r="H13" s="10">
        <f>IF(ISBLANK(V9),"",V9)</f>
        <v>4</v>
      </c>
      <c r="I13" s="5" t="str">
        <f>IF(ISBLANK(T9),"",IF(H13=J13,"△",IF(H13&gt;J13,"○","●")))</f>
        <v>○</v>
      </c>
      <c r="J13" s="9">
        <f>IF(ISBLANK(T9),"",T9)</f>
        <v>1</v>
      </c>
      <c r="K13" s="10">
        <f>IF(ISBLANK(V10),"",V10)</f>
        <v>3</v>
      </c>
      <c r="L13" s="5" t="str">
        <f>IF(ISBLANK(T10),"",IF(K13=M13,"△",IF(K13&gt;M13,"○","●")))</f>
        <v>○</v>
      </c>
      <c r="M13" s="12">
        <f>IF(ISBLANK(T10),"",T10)</f>
        <v>2</v>
      </c>
      <c r="N13" s="10">
        <f>IF(ISBLANK(V11),"",V11)</f>
        <v>6</v>
      </c>
      <c r="O13" s="5" t="str">
        <f>IF(ISBLANK(T11),"",IF(N13=P13,"△",IF(N13&gt;P13,"○","●")))</f>
        <v>○</v>
      </c>
      <c r="P13" s="9">
        <f>IF(ISBLANK(T11),"",T11)</f>
        <v>0</v>
      </c>
      <c r="Q13" s="18">
        <f>IF(ISBLANK(V12),"",V12)</f>
        <v>6</v>
      </c>
      <c r="R13" s="5" t="str">
        <f>IF(ISBLANK(T12),"",IF(Q13=S13,"△",IF(Q13&gt;S13,"○","●")))</f>
        <v>○</v>
      </c>
      <c r="S13" s="9">
        <f>IF(ISBLANK(T12),"",T12)</f>
        <v>0</v>
      </c>
      <c r="T13" s="35"/>
      <c r="U13" s="36"/>
      <c r="V13" s="37"/>
      <c r="W13" s="25">
        <v>6</v>
      </c>
      <c r="X13" s="24" t="str">
        <f t="shared" si="1"/>
        <v>○</v>
      </c>
      <c r="Y13" s="26">
        <v>0</v>
      </c>
      <c r="Z13" s="27">
        <v>5</v>
      </c>
      <c r="AA13" s="27" t="str">
        <f t="shared" si="2"/>
        <v>○</v>
      </c>
      <c r="AB13" s="27">
        <v>0</v>
      </c>
      <c r="AC13" s="25">
        <v>7</v>
      </c>
      <c r="AD13" s="5" t="str">
        <f t="shared" si="3"/>
        <v>○</v>
      </c>
      <c r="AE13" s="26">
        <v>0</v>
      </c>
      <c r="AF13" s="19">
        <v>6</v>
      </c>
      <c r="AG13" s="5" t="str">
        <f t="shared" si="9"/>
        <v>○</v>
      </c>
      <c r="AH13" s="19">
        <v>0</v>
      </c>
      <c r="AI13" s="4">
        <v>1</v>
      </c>
      <c r="AJ13" s="5" t="str">
        <f t="shared" si="10"/>
        <v>○</v>
      </c>
      <c r="AK13" s="7">
        <v>0</v>
      </c>
      <c r="AL13" s="14">
        <f t="shared" si="4"/>
        <v>11</v>
      </c>
      <c r="AM13" s="14">
        <f t="shared" si="5"/>
        <v>0</v>
      </c>
      <c r="AN13" s="14">
        <f t="shared" si="6"/>
        <v>0</v>
      </c>
      <c r="AO13" s="14">
        <f t="shared" si="11"/>
        <v>41</v>
      </c>
      <c r="AP13" s="14">
        <f>SUM(D13,G13,J13,M13,P13,S13,V13,AH13,AK13)</f>
        <v>3</v>
      </c>
      <c r="AQ13" s="16">
        <f t="shared" si="7"/>
        <v>38</v>
      </c>
      <c r="AR13" s="14">
        <f t="shared" si="8"/>
        <v>33</v>
      </c>
      <c r="AS13" s="15"/>
      <c r="AT13" s="15">
        <v>1</v>
      </c>
    </row>
    <row r="14" spans="1:46" ht="39.75" customHeight="1">
      <c r="A14" s="13" t="s">
        <v>155</v>
      </c>
      <c r="B14" s="10">
        <f>IF(ISBLANK(Y7),"",Y7)</f>
        <v>0</v>
      </c>
      <c r="C14" s="5" t="str">
        <f>IF(ISBLANK(AF7),"",IF(B14=D14,"△",IF(B14&gt;D14,"○","●")))</f>
        <v>●</v>
      </c>
      <c r="D14" s="9">
        <f>IF(ISBLANK(W7),"",W7)</f>
        <v>5</v>
      </c>
      <c r="E14" s="10">
        <f>IF(ISBLANK(Y8),"",Y8)</f>
        <v>3</v>
      </c>
      <c r="F14" s="5" t="str">
        <f>IF(ISBLANK(W8),"",IF(E14=G14,"△",IF(E14&gt;G14,"○","●")))</f>
        <v>○</v>
      </c>
      <c r="G14" s="9">
        <f>IF(ISBLANK(W8),"",W8)</f>
        <v>1</v>
      </c>
      <c r="H14" s="10">
        <f>IF(ISBLANK(Y9),"",Y9)</f>
        <v>0</v>
      </c>
      <c r="I14" s="5" t="str">
        <f>IF(ISBLANK(W9),"",IF(H14=J14,"△",IF(H14&gt;J14,"○","●")))</f>
        <v>●</v>
      </c>
      <c r="J14" s="9">
        <f>IF(ISBLANK(W9),"",W9)</f>
        <v>5</v>
      </c>
      <c r="K14" s="10">
        <f>IF(ISBLANK(Y10),"",Y10)</f>
      </c>
      <c r="L14" s="5">
        <f>IF(ISBLANK(W10),"",IF(K14=M14,"△",IF(K14&gt;M14,"○","●")))</f>
      </c>
      <c r="M14" s="12">
        <f>IF(ISBLANK(W10),"",W10)</f>
      </c>
      <c r="N14" s="10">
        <f>IF(ISBLANK(Y11),"",Y11)</f>
        <v>1</v>
      </c>
      <c r="O14" s="5" t="str">
        <f>IF(ISBLANK(W11),"",IF(N14=P14,"△",IF(N14&gt;P14,"○","●")))</f>
        <v>●</v>
      </c>
      <c r="P14" s="9">
        <f>IF(ISBLANK(W11),"",W11)</f>
        <v>4</v>
      </c>
      <c r="Q14" s="10">
        <f>IF(ISBLANK(Y12),"",Y12)</f>
        <v>0</v>
      </c>
      <c r="R14" s="5" t="str">
        <f>IF(ISBLANK(W12),"",IF(Q14=S14,"△",IF(Q14&gt;S14,"○","●")))</f>
        <v>●</v>
      </c>
      <c r="S14" s="12">
        <f>IF(ISBLANK(W12),"",W12)</f>
        <v>15</v>
      </c>
      <c r="T14" s="10">
        <f>IF(ISBLANK(Y13),"",Y13)</f>
        <v>0</v>
      </c>
      <c r="U14" s="5" t="str">
        <f>IF(ISBLANK(W13),"",IF(T14=V14,"△",IF(T14&gt;V14,"○","●")))</f>
        <v>●</v>
      </c>
      <c r="V14" s="9">
        <f>IF(ISBLANK(W13),"",W13)</f>
        <v>6</v>
      </c>
      <c r="W14" s="47"/>
      <c r="X14" s="48"/>
      <c r="Y14" s="49"/>
      <c r="Z14" s="19">
        <v>0</v>
      </c>
      <c r="AA14" s="27" t="str">
        <f t="shared" si="2"/>
        <v>●</v>
      </c>
      <c r="AB14" s="19">
        <v>2</v>
      </c>
      <c r="AC14" s="10">
        <v>1</v>
      </c>
      <c r="AD14" s="5" t="str">
        <f t="shared" si="3"/>
        <v>△</v>
      </c>
      <c r="AE14" s="9">
        <v>1</v>
      </c>
      <c r="AF14" s="10">
        <v>1</v>
      </c>
      <c r="AG14" s="5" t="str">
        <f t="shared" si="9"/>
        <v>●</v>
      </c>
      <c r="AH14" s="9">
        <v>3</v>
      </c>
      <c r="AI14" s="10">
        <v>0</v>
      </c>
      <c r="AJ14" s="5" t="str">
        <f t="shared" si="10"/>
        <v>●</v>
      </c>
      <c r="AK14" s="12">
        <v>11</v>
      </c>
      <c r="AL14" s="14">
        <f t="shared" si="4"/>
        <v>1</v>
      </c>
      <c r="AM14" s="14">
        <f t="shared" si="5"/>
        <v>1</v>
      </c>
      <c r="AN14" s="14">
        <f t="shared" si="6"/>
        <v>8</v>
      </c>
      <c r="AO14" s="14">
        <f>SUM(B14,E14,H14,K14,N14,Q14,T14,AI14)</f>
        <v>4</v>
      </c>
      <c r="AP14" s="14">
        <f>SUM(D14,G14,J14,M14,P14,S14,V14,AK14)</f>
        <v>47</v>
      </c>
      <c r="AQ14" s="16">
        <f t="shared" si="7"/>
        <v>-43</v>
      </c>
      <c r="AR14" s="14">
        <f t="shared" si="8"/>
        <v>4</v>
      </c>
      <c r="AS14" s="15"/>
      <c r="AT14" s="15">
        <v>11</v>
      </c>
    </row>
    <row r="15" spans="1:46" ht="39.75" customHeight="1">
      <c r="A15" s="13" t="s">
        <v>156</v>
      </c>
      <c r="B15" s="10">
        <f>IF(ISBLANK(AB7),"",AB7)</f>
        <v>1</v>
      </c>
      <c r="C15" s="5" t="str">
        <f>IF(ISBLANK(AB7),"",IF(B15=D15,"△",IF(B15&gt;D15,"○","●")))</f>
        <v>●</v>
      </c>
      <c r="D15" s="9">
        <f>IF(ISBLANK(Z7),"",Z7)</f>
        <v>4</v>
      </c>
      <c r="E15" s="30">
        <f>IF(ISBLANK(AB8),"",AB8)</f>
        <v>3</v>
      </c>
      <c r="F15" s="5" t="str">
        <f>IF(ISBLANK(AB8),"",IF(E15=G15,"△",IF(E15&gt;G15,"○","●")))</f>
        <v>○</v>
      </c>
      <c r="G15" s="31">
        <f>IF(ISBLANK(Z8),"",Z8)</f>
        <v>0</v>
      </c>
      <c r="H15" s="10">
        <f>IF(ISBLANK(AB9),"",AB9)</f>
        <v>1</v>
      </c>
      <c r="I15" s="5" t="str">
        <f>IF(ISBLANK(Z9),"",IF(H15=J15,"△",IF(H15&gt;J15,"○","●")))</f>
        <v>●</v>
      </c>
      <c r="J15" s="9">
        <f>IF(ISBLANK(Z9),"",Z9)</f>
        <v>6</v>
      </c>
      <c r="K15" s="10">
        <f>IF(ISBLANK(AB10),"",AB10)</f>
        <v>1</v>
      </c>
      <c r="L15" s="5" t="str">
        <f>IF(ISBLANK(Z10),"",IF(K15=M15,"△",IF(K15&gt;M15,"○","●")))</f>
        <v>●</v>
      </c>
      <c r="M15" s="12">
        <f>IF(ISBLANK(Z10),"",Z10)</f>
        <v>11</v>
      </c>
      <c r="N15" s="10">
        <f>IF(ISBLANK(AB11),"",AB11)</f>
        <v>2</v>
      </c>
      <c r="O15" s="5" t="str">
        <f>IF(ISBLANK(Z11),"",IF(N15=P15,"△",IF(N15&gt;P15,"○","●")))</f>
        <v>●</v>
      </c>
      <c r="P15" s="9">
        <f>IF(ISBLANK(Z11),"",Z11)</f>
        <v>3</v>
      </c>
      <c r="Q15" s="10">
        <f>IF(ISBLANK(AB12),"",AB12)</f>
        <v>0</v>
      </c>
      <c r="R15" s="5" t="str">
        <f>IF(ISBLANK(Z12),"",IF(Q15=S15,"△",IF(Q15&gt;S15,"○","●")))</f>
        <v>●</v>
      </c>
      <c r="S15" s="9">
        <f>IF(ISBLANK(Z12),"",Z12)</f>
        <v>3</v>
      </c>
      <c r="T15" s="10">
        <f>IF(ISBLANK(AB13),"",AB13)</f>
        <v>0</v>
      </c>
      <c r="U15" s="5" t="str">
        <f>IF(ISBLANK(Z13),"",IF(T15=V15,"△",IF(T15&gt;V15,"○","●")))</f>
        <v>●</v>
      </c>
      <c r="V15" s="9">
        <f>IF(ISBLANK(Z13),"",Z13)</f>
        <v>5</v>
      </c>
      <c r="W15" s="10">
        <f>IF(ISBLANK(AB14),"",AB14)</f>
        <v>2</v>
      </c>
      <c r="X15" s="5" t="str">
        <f>IF(ISBLANK(Z14),"",IF(W15=Y15,"△",IF(W15&gt;Y15,"○","●")))</f>
        <v>○</v>
      </c>
      <c r="Y15" s="9">
        <f>IF(ISBLANK(Z14),"",Z14)</f>
        <v>0</v>
      </c>
      <c r="Z15" s="47"/>
      <c r="AA15" s="48"/>
      <c r="AB15" s="49"/>
      <c r="AC15" s="10">
        <v>5</v>
      </c>
      <c r="AD15" s="5" t="str">
        <f t="shared" si="3"/>
        <v>○</v>
      </c>
      <c r="AE15" s="9">
        <v>2</v>
      </c>
      <c r="AF15" s="19">
        <v>0</v>
      </c>
      <c r="AG15" s="5" t="str">
        <f t="shared" si="9"/>
        <v>△</v>
      </c>
      <c r="AH15" s="9">
        <v>0</v>
      </c>
      <c r="AI15" s="10">
        <v>0</v>
      </c>
      <c r="AJ15" s="5" t="str">
        <f t="shared" si="10"/>
        <v>●</v>
      </c>
      <c r="AK15" s="9">
        <v>9</v>
      </c>
      <c r="AL15" s="14">
        <f t="shared" si="4"/>
        <v>3</v>
      </c>
      <c r="AM15" s="14">
        <f t="shared" si="5"/>
        <v>1</v>
      </c>
      <c r="AN15" s="14">
        <f t="shared" si="6"/>
        <v>7</v>
      </c>
      <c r="AO15" s="14">
        <f>SUM(B15,E15,H15,K15,N15,Q15,T15,AI15)</f>
        <v>8</v>
      </c>
      <c r="AP15" s="14">
        <f>SUM(D15,G15,J15,M15,P15,S15,V15,AK15)</f>
        <v>41</v>
      </c>
      <c r="AQ15" s="16">
        <f t="shared" si="7"/>
        <v>-33</v>
      </c>
      <c r="AR15" s="14">
        <f t="shared" si="8"/>
        <v>10</v>
      </c>
      <c r="AS15" s="15"/>
      <c r="AT15" s="15">
        <v>9</v>
      </c>
    </row>
    <row r="16" spans="1:46" ht="39.75" customHeight="1">
      <c r="A16" s="13" t="s">
        <v>157</v>
      </c>
      <c r="B16" s="10">
        <f>IF(ISBLANK(AE7),"",AE7)</f>
        <v>2</v>
      </c>
      <c r="C16" s="5" t="str">
        <f>IF(ISBLANK(AE7),"",IF(B16=D16,"△",IF(B16&gt;D16,"○","●")))</f>
        <v>●</v>
      </c>
      <c r="D16" s="9">
        <f>IF(ISBLANK(AC7),"",AC7)</f>
        <v>3</v>
      </c>
      <c r="E16" s="10">
        <f>IF(ISBLANK(AE8),"",AE8)</f>
        <v>4</v>
      </c>
      <c r="F16" s="5" t="str">
        <f>IF(ISBLANK(AE8),"",IF(E16=G16,"△",IF(E16&gt;G16,"○","●")))</f>
        <v>○</v>
      </c>
      <c r="G16" s="9">
        <f>IF(ISBLANK(AC8),"",AC8)</f>
        <v>1</v>
      </c>
      <c r="H16" s="10">
        <f>IF(ISBLANK(AE9),"",AE9)</f>
        <v>1</v>
      </c>
      <c r="I16" s="5" t="str">
        <f>IF(ISBLANK(AC9),"",IF(H16=J16,"△",IF(H16&gt;J16,"○","●")))</f>
        <v>●</v>
      </c>
      <c r="J16" s="9">
        <f>IF(ISBLANK(AC9),"",AC9)</f>
        <v>2</v>
      </c>
      <c r="K16" s="10">
        <f>IF(ISBLANK(AE10),"",AE10)</f>
        <v>0</v>
      </c>
      <c r="L16" s="5" t="str">
        <f>IF(ISBLANK(AC10),"",IF(K16=M16,"△",IF(K16&gt;M16,"○","●")))</f>
        <v>●</v>
      </c>
      <c r="M16" s="12">
        <f>IF(ISBLANK(AC10),"",AC10)</f>
        <v>7</v>
      </c>
      <c r="N16" s="10">
        <f>IF(ISBLANK(AE11),"",AE11)</f>
        <v>0</v>
      </c>
      <c r="O16" s="5" t="str">
        <f>IF(ISBLANK(AC11),"",IF(N16=P16,"△",IF(N16&gt;P16,"○","●")))</f>
        <v>●</v>
      </c>
      <c r="P16" s="9">
        <f>IF(ISBLANK(AC11),"",AC11)</f>
        <v>1</v>
      </c>
      <c r="Q16" s="10">
        <f>IF(ISBLANK(AE12),"",AE12)</f>
        <v>1</v>
      </c>
      <c r="R16" s="5" t="str">
        <f>IF(ISBLANK(AC12),"",IF(Q16=S16,"△",IF(Q16&gt;S16,"○","●")))</f>
        <v>●</v>
      </c>
      <c r="S16" s="9">
        <f>IF(ISBLANK(AC12),"",AC12)</f>
        <v>2</v>
      </c>
      <c r="T16" s="10">
        <f>IF(ISBLANK(AE13),"",AE13)</f>
        <v>0</v>
      </c>
      <c r="U16" s="5" t="str">
        <f>IF(ISBLANK(AC13),"",IF(T16=V16,"△",IF(T16&gt;V16,"○","●")))</f>
        <v>●</v>
      </c>
      <c r="V16" s="9">
        <f>IF(ISBLANK(AC13),"",AC13)</f>
        <v>7</v>
      </c>
      <c r="W16" s="10">
        <f>IF(ISBLANK(AE14),"",AE14)</f>
        <v>1</v>
      </c>
      <c r="X16" s="5" t="str">
        <f>IF(ISBLANK(AC14),"",IF(W16=Y16,"△",IF(W16&gt;Y16,"○","●")))</f>
        <v>△</v>
      </c>
      <c r="Y16" s="9">
        <f>IF(ISBLANK(AC14),"",AC14)</f>
        <v>1</v>
      </c>
      <c r="Z16" s="10">
        <f>IF(ISBLANK(AE15),"",AE15)</f>
        <v>2</v>
      </c>
      <c r="AA16" s="5" t="str">
        <f>IF(ISBLANK(AC15),"",IF(Z16=AB16,"△",IF(Z16&gt;AB16,"○","●")))</f>
        <v>●</v>
      </c>
      <c r="AB16" s="9">
        <f>IF(ISBLANK(AC15),"",AC15)</f>
        <v>5</v>
      </c>
      <c r="AC16" s="47"/>
      <c r="AD16" s="48"/>
      <c r="AE16" s="49"/>
      <c r="AF16" s="19">
        <v>2</v>
      </c>
      <c r="AG16" s="5" t="str">
        <f t="shared" si="9"/>
        <v>○</v>
      </c>
      <c r="AH16" s="9">
        <v>1</v>
      </c>
      <c r="AI16" s="10">
        <v>0</v>
      </c>
      <c r="AJ16" s="5" t="str">
        <f t="shared" si="10"/>
        <v>●</v>
      </c>
      <c r="AK16" s="12">
        <v>12</v>
      </c>
      <c r="AL16" s="14">
        <f t="shared" si="4"/>
        <v>2</v>
      </c>
      <c r="AM16" s="14">
        <f t="shared" si="5"/>
        <v>1</v>
      </c>
      <c r="AN16" s="14">
        <f t="shared" si="6"/>
        <v>8</v>
      </c>
      <c r="AO16" s="14">
        <f>SUM(B16,E16,H16,K16,N16,Q16,T16,AI16)</f>
        <v>8</v>
      </c>
      <c r="AP16" s="14">
        <f>SUM(D16,G16,J16,M16,P16,S16,V16,AK16)</f>
        <v>35</v>
      </c>
      <c r="AQ16" s="16">
        <f t="shared" si="7"/>
        <v>-27</v>
      </c>
      <c r="AR16" s="14">
        <f t="shared" si="8"/>
        <v>7</v>
      </c>
      <c r="AS16" s="15"/>
      <c r="AT16" s="15">
        <v>10</v>
      </c>
    </row>
    <row r="17" spans="1:46" ht="39.75" customHeight="1">
      <c r="A17" s="13" t="s">
        <v>158</v>
      </c>
      <c r="B17" s="10">
        <f>IF(ISBLANK(AH7),"",AH7)</f>
        <v>0</v>
      </c>
      <c r="C17" s="5" t="str">
        <f>IF(ISBLANK(AH7),"",IF(B17=D17,"△",IF(B17&gt;D17,"○","●")))</f>
        <v>●</v>
      </c>
      <c r="D17" s="9">
        <f>IF(ISBLANK(AF7),"",AF7)</f>
        <v>2</v>
      </c>
      <c r="E17" s="10">
        <f>IF(ISBLANK(AH8),"",AH8)</f>
        <v>3</v>
      </c>
      <c r="F17" s="5" t="str">
        <f>IF(ISBLANK(AH8),"",IF(E17=G17,"△",IF(E17&gt;G17,"○","●")))</f>
        <v>○</v>
      </c>
      <c r="G17" s="9">
        <f>IF(ISBLANK(AF8),"",AF8)</f>
        <v>0</v>
      </c>
      <c r="H17" s="10">
        <f>IF(ISBLANK(AH9),"",AH9)</f>
        <v>2</v>
      </c>
      <c r="I17" s="5" t="str">
        <f>IF(ISBLANK(AF9),"",IF(H17=J17,"△",IF(H17&gt;J17,"○","●")))</f>
        <v>△</v>
      </c>
      <c r="J17" s="9">
        <f>IF(ISBLANK(AF9),"",AF9)</f>
        <v>2</v>
      </c>
      <c r="K17" s="10">
        <f>IF(ISBLANK(AH10),"",AH10)</f>
        <v>0</v>
      </c>
      <c r="L17" s="5" t="str">
        <f>IF(ISBLANK(AF10),"",IF(K17=M17,"△",IF(K17&gt;M17,"○","●")))</f>
        <v>●</v>
      </c>
      <c r="M17" s="12">
        <f>IF(ISBLANK(AF10),"",AF10)</f>
        <v>5</v>
      </c>
      <c r="N17" s="10">
        <f>IF(ISBLANK(AH11),"",AH11)</f>
        <v>3</v>
      </c>
      <c r="O17" s="5" t="str">
        <f>IF(ISBLANK(AF11),"",IF(N17=P17,"△",IF(N17&gt;P17,"○","●")))</f>
        <v>○</v>
      </c>
      <c r="P17" s="9">
        <f>IF(ISBLANK(AF11),"",AF11)</f>
        <v>1</v>
      </c>
      <c r="Q17" s="10">
        <f>IF(ISBLANK(AH12),"",AH12)</f>
        <v>0</v>
      </c>
      <c r="R17" s="5" t="str">
        <f>IF(ISBLANK(AF12),"",IF(Q17=S17,"△",IF(Q17&gt;S17,"○","●")))</f>
        <v>●</v>
      </c>
      <c r="S17" s="9">
        <f>IF(ISBLANK(AF12),"",AF12)</f>
        <v>1</v>
      </c>
      <c r="T17" s="10">
        <f>IF(ISBLANK(AH13),"",AH13)</f>
        <v>0</v>
      </c>
      <c r="U17" s="5" t="str">
        <f>IF(ISBLANK(AF13),"",IF(T17=V17,"△",IF(T17&gt;V17,"○","●")))</f>
        <v>●</v>
      </c>
      <c r="V17" s="9">
        <f>IF(ISBLANK(AF13),"",AF13)</f>
        <v>6</v>
      </c>
      <c r="W17" s="10">
        <f>IF(ISBLANK(AH14),"",AH14)</f>
        <v>3</v>
      </c>
      <c r="X17" s="5" t="str">
        <f>IF(ISBLANK(AF14),"",IF(W17=Y17,"△",IF(W17&gt;Y17,"○","●")))</f>
        <v>○</v>
      </c>
      <c r="Y17" s="9">
        <f>IF(ISBLANK(AF14),"",AF14)</f>
        <v>1</v>
      </c>
      <c r="Z17" s="10">
        <f>IF(ISBLANK(AH15),"",AH15)</f>
        <v>0</v>
      </c>
      <c r="AA17" s="5" t="str">
        <f>IF(ISBLANK(AF15),"",IF(Z17=AB17,"△",IF(Z17&gt;AB17,"○","●")))</f>
        <v>△</v>
      </c>
      <c r="AB17" s="9">
        <f>IF(ISBLANK(AF15),"",AF15)</f>
        <v>0</v>
      </c>
      <c r="AC17" s="10">
        <f>IF(ISBLANK(AH16),"",AH16)</f>
        <v>1</v>
      </c>
      <c r="AD17" s="5" t="str">
        <f>IF(ISBLANK(AF16),"",IF(AC17=AE17,"△",IF(AC17&gt;AE17,"○","●")))</f>
        <v>●</v>
      </c>
      <c r="AE17" s="9">
        <f>IF(ISBLANK(AF16),"",AF16)</f>
        <v>2</v>
      </c>
      <c r="AF17" s="47"/>
      <c r="AG17" s="48"/>
      <c r="AH17" s="49"/>
      <c r="AI17" s="10">
        <v>0</v>
      </c>
      <c r="AJ17" s="5" t="str">
        <f t="shared" si="10"/>
        <v>●</v>
      </c>
      <c r="AK17" s="9">
        <v>3</v>
      </c>
      <c r="AL17" s="14">
        <f t="shared" si="4"/>
        <v>3</v>
      </c>
      <c r="AM17" s="14">
        <f t="shared" si="5"/>
        <v>2</v>
      </c>
      <c r="AN17" s="14">
        <f t="shared" si="6"/>
        <v>6</v>
      </c>
      <c r="AO17" s="14">
        <f>SUM(B17,E17,H17,K17,N17,Q17,T17,AI17)</f>
        <v>8</v>
      </c>
      <c r="AP17" s="14">
        <f>SUM(D17,G17,J17,M17,P17,S17,V17,AK17)</f>
        <v>20</v>
      </c>
      <c r="AQ17" s="16">
        <f t="shared" si="7"/>
        <v>-12</v>
      </c>
      <c r="AR17" s="14">
        <f t="shared" si="8"/>
        <v>11</v>
      </c>
      <c r="AS17" s="15"/>
      <c r="AT17" s="15">
        <v>8</v>
      </c>
    </row>
    <row r="18" spans="1:46" ht="39.75" customHeight="1">
      <c r="A18" s="21" t="s">
        <v>63</v>
      </c>
      <c r="B18" s="10">
        <f>IF(ISBLANK(AK7),"",AK7)</f>
        <v>7</v>
      </c>
      <c r="C18" s="5" t="str">
        <f>IF(ISBLANK(AK7),"",IF(B18=D18,"△",IF(B18&gt;D18,"○","●")))</f>
        <v>○</v>
      </c>
      <c r="D18" s="9">
        <f>IF(ISBLANK(AI7),"",AI7)</f>
        <v>0</v>
      </c>
      <c r="E18" s="10">
        <f>IF(ISBLANK(AK8),"",AK8)</f>
        <v>7</v>
      </c>
      <c r="F18" s="5" t="str">
        <f>IF(ISBLANK(AK8),"",IF(E18=G18,"△",IF(E18&gt;G18,"○","●")))</f>
        <v>○</v>
      </c>
      <c r="G18" s="12">
        <f>IF(ISBLANK(AI8),"",AI8)</f>
        <v>0</v>
      </c>
      <c r="H18" s="10">
        <f>IF(ISBLANK(AK9),"",AK9)</f>
        <v>3</v>
      </c>
      <c r="I18" s="5" t="str">
        <f>IF(ISBLANK(AI9),"",IF(H18=J18,"△",IF(H18&gt;J18,"○","●")))</f>
        <v>○</v>
      </c>
      <c r="J18" s="9">
        <f>IF(ISBLANK(AI9),"",AI9)</f>
        <v>0</v>
      </c>
      <c r="K18" s="10">
        <f>IF(ISBLANK(AK10),"",AK10)</f>
        <v>0</v>
      </c>
      <c r="L18" s="5" t="str">
        <f>IF(ISBLANK(AI10),"",IF(K18=M18,"△",IF(K18&gt;M18,"○","●")))</f>
        <v>●</v>
      </c>
      <c r="M18" s="12">
        <f>IF(ISBLANK(AI10),"",AI10)</f>
        <v>5</v>
      </c>
      <c r="N18" s="10">
        <f>IF(ISBLANK(AK11),"",AK11)</f>
        <v>5</v>
      </c>
      <c r="O18" s="5" t="str">
        <f>IF(ISBLANK(AI11),"",IF(N18=P18,"△",IF(N18&gt;P18,"○","●")))</f>
        <v>○</v>
      </c>
      <c r="P18" s="9">
        <f>IF(ISBLANK(AI11),"",AI11)</f>
        <v>1</v>
      </c>
      <c r="Q18" s="10">
        <f>IF(ISBLANK(AK12),"",AK12)</f>
        <v>9</v>
      </c>
      <c r="R18" s="5" t="str">
        <f>IF(ISBLANK(AI12),"",IF(Q18=S18,"△",IF(Q18&gt;S18,"○","●")))</f>
        <v>○</v>
      </c>
      <c r="S18" s="9">
        <f>IF(ISBLANK(AI12),"",AI12)</f>
        <v>1</v>
      </c>
      <c r="T18" s="10">
        <f>IF(ISBLANK(AK13),"",AK13)</f>
        <v>0</v>
      </c>
      <c r="U18" s="5" t="str">
        <f>IF(ISBLANK(AI13),"",IF(T18=V18,"△",IF(T18&gt;V18,"○","●")))</f>
        <v>●</v>
      </c>
      <c r="V18" s="9">
        <f>IF(ISBLANK(AI13),"",AI13)</f>
        <v>1</v>
      </c>
      <c r="W18" s="18">
        <f>IF(ISBLANK(AK14),"",AK14)</f>
        <v>11</v>
      </c>
      <c r="X18" s="5" t="str">
        <f>IF(ISBLANK(AI14),"",IF(W18=Y18,"△",IF(W18&gt;Y18,"○","●")))</f>
        <v>○</v>
      </c>
      <c r="Y18" s="9">
        <f>IF(ISBLANK(AI14),"",AI14)</f>
        <v>0</v>
      </c>
      <c r="Z18" s="10">
        <f>IF(ISBLANK(AK15),"",AK15)</f>
        <v>9</v>
      </c>
      <c r="AA18" s="5" t="str">
        <f>IF(ISBLANK(AI15),"",IF(Z18=AB18,"△",IF(Z18&gt;AB18,"○","●")))</f>
        <v>○</v>
      </c>
      <c r="AB18" s="9">
        <f>IF(ISBLANK(AI15),"",AI15)</f>
        <v>0</v>
      </c>
      <c r="AC18" s="18">
        <f>IF(ISBLANK(AK16),"",AK16)</f>
        <v>12</v>
      </c>
      <c r="AD18" s="5" t="str">
        <f>IF(ISBLANK(AI16),"",IF(AC18=AE18,"△",IF(AC18&gt;AE18,"○","●")))</f>
        <v>○</v>
      </c>
      <c r="AE18" s="9">
        <f>IF(ISBLANK(AI16),"",AI16)</f>
        <v>0</v>
      </c>
      <c r="AF18" s="19">
        <f>IF(ISBLANK(AK17),"",AK17)</f>
        <v>3</v>
      </c>
      <c r="AG18" s="5" t="str">
        <f>IF(ISBLANK(AI17),"",IF(AF18=AH18,"△",IF(AF18&gt;AH18,"○","●")))</f>
        <v>○</v>
      </c>
      <c r="AH18" s="9">
        <f>IF(ISBLANK(AI17),"",AI17)</f>
        <v>0</v>
      </c>
      <c r="AI18" s="44"/>
      <c r="AJ18" s="45"/>
      <c r="AK18" s="46"/>
      <c r="AL18" s="14">
        <f t="shared" si="4"/>
        <v>9</v>
      </c>
      <c r="AM18" s="14">
        <f t="shared" si="5"/>
        <v>0</v>
      </c>
      <c r="AN18" s="14">
        <f t="shared" si="6"/>
        <v>2</v>
      </c>
      <c r="AO18" s="14">
        <f>SUM(B18,E18,H18,K18,N18,Q18,T18,AF18,AI18)</f>
        <v>34</v>
      </c>
      <c r="AP18" s="14">
        <f>SUM(D18,G18,J18,M18,P18,S18,V18,AH18,AK18)</f>
        <v>8</v>
      </c>
      <c r="AQ18" s="16">
        <f t="shared" si="7"/>
        <v>26</v>
      </c>
      <c r="AR18" s="14">
        <f t="shared" si="8"/>
        <v>27</v>
      </c>
      <c r="AS18" s="20"/>
      <c r="AT18" s="33" t="s">
        <v>171</v>
      </c>
    </row>
  </sheetData>
  <sheetProtection/>
  <mergeCells count="26">
    <mergeCell ref="Z15:AB15"/>
    <mergeCell ref="AC16:AE16"/>
    <mergeCell ref="AF17:AH17"/>
    <mergeCell ref="W6:Y6"/>
    <mergeCell ref="Z6:AB6"/>
    <mergeCell ref="AC6:AE6"/>
    <mergeCell ref="W14:Y14"/>
    <mergeCell ref="AI6:AK6"/>
    <mergeCell ref="B7:D7"/>
    <mergeCell ref="Q12:S12"/>
    <mergeCell ref="T13:V13"/>
    <mergeCell ref="T6:V6"/>
    <mergeCell ref="K6:M6"/>
    <mergeCell ref="AF6:AH6"/>
    <mergeCell ref="E6:G6"/>
    <mergeCell ref="H6:J6"/>
    <mergeCell ref="AI18:AK18"/>
    <mergeCell ref="A1:AT2"/>
    <mergeCell ref="A3:AT4"/>
    <mergeCell ref="H9:J9"/>
    <mergeCell ref="K10:M10"/>
    <mergeCell ref="B6:D6"/>
    <mergeCell ref="E8:G8"/>
    <mergeCell ref="N6:P6"/>
    <mergeCell ref="Q6:S6"/>
    <mergeCell ref="N11:P11"/>
  </mergeCells>
  <printOptions/>
  <pageMargins left="0.7" right="0.7" top="0.75" bottom="0.75" header="0.3" footer="0.3"/>
  <pageSetup orientation="landscape" paperSize="9" scale="83" r:id="rId1"/>
  <ignoredErrors>
    <ignoredError sqref="B14" formula="1"/>
    <ignoredError sqref="AA11:AA12 X11:X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zoomScalePageLayoutView="0" workbookViewId="0" topLeftCell="A5">
      <selection activeCell="AH12" sqref="AH12"/>
    </sheetView>
  </sheetViews>
  <sheetFormatPr defaultColWidth="8.375" defaultRowHeight="13.5"/>
  <cols>
    <col min="1" max="1" width="25.00390625" style="0" customWidth="1"/>
    <col min="2" max="2" width="3.75390625" style="0" customWidth="1"/>
    <col min="3" max="3" width="2.50390625" style="0" customWidth="1"/>
    <col min="4" max="5" width="3.75390625" style="0" customWidth="1"/>
    <col min="6" max="6" width="2.50390625" style="0" customWidth="1"/>
    <col min="7" max="8" width="3.75390625" style="0" customWidth="1"/>
    <col min="9" max="9" width="2.50390625" style="0" customWidth="1"/>
    <col min="10" max="11" width="3.75390625" style="0" customWidth="1"/>
    <col min="12" max="12" width="2.50390625" style="0" customWidth="1"/>
    <col min="13" max="14" width="3.75390625" style="0" customWidth="1"/>
    <col min="15" max="15" width="2.50390625" style="0" customWidth="1"/>
    <col min="16" max="17" width="3.75390625" style="0" customWidth="1"/>
    <col min="18" max="18" width="2.50390625" style="0" customWidth="1"/>
    <col min="19" max="20" width="3.75390625" style="0" customWidth="1"/>
    <col min="21" max="21" width="2.50390625" style="0" customWidth="1"/>
    <col min="22" max="23" width="3.75390625" style="0" customWidth="1"/>
    <col min="24" max="24" width="2.50390625" style="0" customWidth="1"/>
    <col min="25" max="25" width="3.75390625" style="0" customWidth="1"/>
    <col min="26" max="34" width="5.00390625" style="0" customWidth="1"/>
  </cols>
  <sheetData>
    <row r="1" spans="1:34" ht="13.5">
      <c r="A1" s="34" t="s">
        <v>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34" ht="13.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1:34" ht="13.5">
      <c r="A3" s="34" t="s">
        <v>38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</row>
    <row r="4" spans="1:34" ht="13.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</row>
    <row r="6" spans="1:34" ht="39.75" customHeight="1">
      <c r="A6" s="2"/>
      <c r="B6" s="40" t="s">
        <v>87</v>
      </c>
      <c r="C6" s="41"/>
      <c r="D6" s="42"/>
      <c r="E6" s="40" t="s">
        <v>88</v>
      </c>
      <c r="F6" s="41"/>
      <c r="G6" s="42"/>
      <c r="H6" s="40" t="s">
        <v>89</v>
      </c>
      <c r="I6" s="41"/>
      <c r="J6" s="42"/>
      <c r="K6" s="40" t="s">
        <v>90</v>
      </c>
      <c r="L6" s="41"/>
      <c r="M6" s="42"/>
      <c r="N6" s="40" t="s">
        <v>52</v>
      </c>
      <c r="O6" s="41"/>
      <c r="P6" s="42"/>
      <c r="Q6" s="40" t="s">
        <v>91</v>
      </c>
      <c r="R6" s="41"/>
      <c r="S6" s="42"/>
      <c r="T6" s="40" t="s">
        <v>92</v>
      </c>
      <c r="U6" s="41"/>
      <c r="V6" s="42"/>
      <c r="W6" s="40" t="s">
        <v>93</v>
      </c>
      <c r="X6" s="41"/>
      <c r="Y6" s="42"/>
      <c r="Z6" s="2" t="s">
        <v>0</v>
      </c>
      <c r="AA6" s="2" t="s">
        <v>2</v>
      </c>
      <c r="AB6" s="2" t="s">
        <v>1</v>
      </c>
      <c r="AC6" s="2" t="s">
        <v>3</v>
      </c>
      <c r="AD6" s="2" t="s">
        <v>4</v>
      </c>
      <c r="AE6" s="2" t="s">
        <v>5</v>
      </c>
      <c r="AF6" s="2" t="s">
        <v>6</v>
      </c>
      <c r="AG6" s="3" t="s">
        <v>15</v>
      </c>
      <c r="AH6" s="3" t="s">
        <v>7</v>
      </c>
    </row>
    <row r="7" spans="1:34" ht="39.75" customHeight="1">
      <c r="A7" s="13" t="s">
        <v>80</v>
      </c>
      <c r="B7" s="35"/>
      <c r="C7" s="36"/>
      <c r="D7" s="37"/>
      <c r="E7" s="4">
        <v>2</v>
      </c>
      <c r="F7" s="5" t="str">
        <f>IF(ISBLANK(E7),"",IF(E7=G7,"△",IF(E7&gt;G7,"○","●")))</f>
        <v>○</v>
      </c>
      <c r="G7" s="6">
        <v>0</v>
      </c>
      <c r="H7" s="4">
        <v>0</v>
      </c>
      <c r="I7" s="5" t="str">
        <f>IF(ISBLANK(H7),"",IF(H7=J7,"△",IF(H7&gt;J7,"○","●")))</f>
        <v>●</v>
      </c>
      <c r="J7" s="6">
        <v>1</v>
      </c>
      <c r="K7" s="4">
        <v>2</v>
      </c>
      <c r="L7" s="5" t="str">
        <f>IF(ISBLANK(K7),"",IF(K7=M7,"△",IF(K7&gt;M7,"○","●")))</f>
        <v>○</v>
      </c>
      <c r="M7" s="6">
        <v>0</v>
      </c>
      <c r="N7" s="4">
        <v>3</v>
      </c>
      <c r="O7" s="5" t="str">
        <f>IF(ISBLANK(N7),"",IF(N7=P7,"△",IF(N7&gt;P7,"○","●")))</f>
        <v>○</v>
      </c>
      <c r="P7" s="6">
        <v>1</v>
      </c>
      <c r="Q7" s="4">
        <v>1</v>
      </c>
      <c r="R7" s="5" t="str">
        <f>IF(ISBLANK(Q7),"",IF(Q7=S7,"△",IF(Q7&gt;S7,"○","●")))</f>
        <v>△</v>
      </c>
      <c r="S7" s="6">
        <v>1</v>
      </c>
      <c r="T7" s="4">
        <v>0</v>
      </c>
      <c r="U7" s="5" t="str">
        <f aca="true" t="shared" si="0" ref="U7:U12">IF(ISBLANK(T7),"",IF(T7=V7,"△",IF(T7&gt;V7,"○","●")))</f>
        <v>●</v>
      </c>
      <c r="V7" s="6">
        <v>1</v>
      </c>
      <c r="W7" s="4">
        <v>4</v>
      </c>
      <c r="X7" s="5" t="str">
        <f aca="true" t="shared" si="1" ref="X7:X13">IF(ISBLANK(W7),"",IF(W7=Y7,"△",IF(W7&gt;Y7,"○","●")))</f>
        <v>○</v>
      </c>
      <c r="Y7" s="7">
        <v>1</v>
      </c>
      <c r="Z7" s="14">
        <f aca="true" t="shared" si="2" ref="Z7:Z14">COUNTIF($C7:$X7,"○")</f>
        <v>4</v>
      </c>
      <c r="AA7" s="14">
        <f aca="true" t="shared" si="3" ref="AA7:AA14">COUNTIF($C7:$X7,"△")</f>
        <v>1</v>
      </c>
      <c r="AB7" s="14">
        <f aca="true" t="shared" si="4" ref="AB7:AB14">COUNTIF($C7:$X7,"●")</f>
        <v>2</v>
      </c>
      <c r="AC7" s="14">
        <f>SUM(E7,H7,K7,N7,Q7,T7,W7)</f>
        <v>12</v>
      </c>
      <c r="AD7" s="14">
        <f>SUM(G7,J7,M7,P7,S7,V7,Y7)</f>
        <v>5</v>
      </c>
      <c r="AE7" s="14">
        <f aca="true" t="shared" si="5" ref="AE7:AE14">AC7-AD7</f>
        <v>7</v>
      </c>
      <c r="AF7" s="14">
        <f aca="true" t="shared" si="6" ref="AF7:AF14">Z7*3+AA7</f>
        <v>13</v>
      </c>
      <c r="AG7" s="15"/>
      <c r="AH7" s="15">
        <v>3</v>
      </c>
    </row>
    <row r="8" spans="1:34" ht="39.75" customHeight="1">
      <c r="A8" s="13" t="s">
        <v>81</v>
      </c>
      <c r="B8" s="8">
        <f>IF(ISBLANK(G7),"",G7)</f>
        <v>0</v>
      </c>
      <c r="C8" s="5" t="str">
        <f>IF(ISBLANK(E7),"",IF(B8=D8,"△",IF(B8&gt;D8,"○","●")))</f>
        <v>●</v>
      </c>
      <c r="D8" s="9">
        <f>IF(ISBLANK(E7),"",E7)</f>
        <v>2</v>
      </c>
      <c r="E8" s="35"/>
      <c r="F8" s="36"/>
      <c r="G8" s="37"/>
      <c r="H8" s="4">
        <v>2</v>
      </c>
      <c r="I8" s="5" t="str">
        <f>IF(ISBLANK(H8),"",IF(H8=J8,"△",IF(H8&gt;J8,"○","●")))</f>
        <v>○</v>
      </c>
      <c r="J8" s="6">
        <v>0</v>
      </c>
      <c r="K8" s="4">
        <v>0</v>
      </c>
      <c r="L8" s="5" t="str">
        <f>IF(ISBLANK(K8),"",IF(K8=M8,"△",IF(K8&gt;M8,"○","●")))</f>
        <v>●</v>
      </c>
      <c r="M8" s="6">
        <v>3</v>
      </c>
      <c r="N8" s="4">
        <v>1</v>
      </c>
      <c r="O8" s="5" t="str">
        <f>IF(ISBLANK(N8),"",IF(N8=P8,"△",IF(N8&gt;P8,"○","●")))</f>
        <v>△</v>
      </c>
      <c r="P8" s="6">
        <v>1</v>
      </c>
      <c r="Q8" s="4">
        <v>3</v>
      </c>
      <c r="R8" s="5" t="str">
        <f>IF(ISBLANK(Q8),"",IF(Q8=S8,"△",IF(Q8&gt;S8,"○","●")))</f>
        <v>○</v>
      </c>
      <c r="S8" s="6">
        <v>0</v>
      </c>
      <c r="T8" s="4">
        <v>0</v>
      </c>
      <c r="U8" s="5" t="str">
        <f t="shared" si="0"/>
        <v>●</v>
      </c>
      <c r="V8" s="6">
        <v>2</v>
      </c>
      <c r="W8" s="11">
        <v>21</v>
      </c>
      <c r="X8" s="5" t="str">
        <f t="shared" si="1"/>
        <v>○</v>
      </c>
      <c r="Y8" s="7">
        <v>0</v>
      </c>
      <c r="Z8" s="14">
        <f t="shared" si="2"/>
        <v>3</v>
      </c>
      <c r="AA8" s="14">
        <f t="shared" si="3"/>
        <v>1</v>
      </c>
      <c r="AB8" s="14">
        <f t="shared" si="4"/>
        <v>3</v>
      </c>
      <c r="AC8" s="14">
        <f aca="true" t="shared" si="7" ref="AC8:AC14">SUM(B8,E8,H8,K8,N8,Q8,T8,W8)</f>
        <v>27</v>
      </c>
      <c r="AD8" s="14">
        <f aca="true" t="shared" si="8" ref="AD8:AD14">SUM(D8,G8,J8,M8,P8,S8,V8,Y8)</f>
        <v>8</v>
      </c>
      <c r="AE8" s="16">
        <f t="shared" si="5"/>
        <v>19</v>
      </c>
      <c r="AF8" s="14">
        <f t="shared" si="6"/>
        <v>10</v>
      </c>
      <c r="AG8" s="15"/>
      <c r="AH8" s="15">
        <v>5</v>
      </c>
    </row>
    <row r="9" spans="1:34" ht="39.75" customHeight="1">
      <c r="A9" s="13" t="s">
        <v>82</v>
      </c>
      <c r="B9" s="10">
        <f>IF(ISBLANK(J7),"",J7)</f>
        <v>1</v>
      </c>
      <c r="C9" s="5" t="str">
        <f>IF(ISBLANK(H7),"",IF(B9=D9,"△",IF(B9&gt;D9,"○","●")))</f>
        <v>○</v>
      </c>
      <c r="D9" s="9">
        <f>IF(ISBLANK(H7),"",H7)</f>
        <v>0</v>
      </c>
      <c r="E9" s="10">
        <f>IF(ISBLANK(J8),"",J8)</f>
        <v>0</v>
      </c>
      <c r="F9" s="5" t="str">
        <f>IF(ISBLANK(H8),"",IF(E9=G9,"△",IF(E9&gt;G9,"○","●")))</f>
        <v>●</v>
      </c>
      <c r="G9" s="9">
        <f>IF(ISBLANK(H8),"",H8)</f>
        <v>2</v>
      </c>
      <c r="H9" s="35"/>
      <c r="I9" s="36"/>
      <c r="J9" s="37"/>
      <c r="K9" s="4">
        <v>0</v>
      </c>
      <c r="L9" s="5" t="str">
        <f>IF(ISBLANK(K9),"",IF(K9=M9,"△",IF(K9&gt;M9,"○","●")))</f>
        <v>●</v>
      </c>
      <c r="M9" s="6">
        <v>5</v>
      </c>
      <c r="N9" s="4">
        <v>1</v>
      </c>
      <c r="O9" s="5" t="str">
        <f>IF(ISBLANK(N9),"",IF(N9=P9,"△",IF(N9&gt;P9,"○","●")))</f>
        <v>●</v>
      </c>
      <c r="P9" s="6">
        <v>3</v>
      </c>
      <c r="Q9" s="4">
        <v>0</v>
      </c>
      <c r="R9" s="5" t="str">
        <f>IF(ISBLANK(Q9),"",IF(Q9=S9,"△",IF(Q9&gt;S9,"○","●")))</f>
        <v>●</v>
      </c>
      <c r="S9" s="6">
        <v>1</v>
      </c>
      <c r="T9" s="4">
        <v>1</v>
      </c>
      <c r="U9" s="5" t="str">
        <f t="shared" si="0"/>
        <v>●</v>
      </c>
      <c r="V9" s="6">
        <v>2</v>
      </c>
      <c r="W9" s="4">
        <v>3</v>
      </c>
      <c r="X9" s="5" t="str">
        <f t="shared" si="1"/>
        <v>○</v>
      </c>
      <c r="Y9" s="7">
        <v>1</v>
      </c>
      <c r="Z9" s="14">
        <f t="shared" si="2"/>
        <v>2</v>
      </c>
      <c r="AA9" s="14">
        <f t="shared" si="3"/>
        <v>0</v>
      </c>
      <c r="AB9" s="14">
        <f t="shared" si="4"/>
        <v>5</v>
      </c>
      <c r="AC9" s="14">
        <f t="shared" si="7"/>
        <v>6</v>
      </c>
      <c r="AD9" s="14">
        <f t="shared" si="8"/>
        <v>14</v>
      </c>
      <c r="AE9" s="14">
        <f t="shared" si="5"/>
        <v>-8</v>
      </c>
      <c r="AF9" s="14">
        <f t="shared" si="6"/>
        <v>6</v>
      </c>
      <c r="AG9" s="15">
        <v>2</v>
      </c>
      <c r="AH9" s="15">
        <v>7</v>
      </c>
    </row>
    <row r="10" spans="1:34" ht="39.75" customHeight="1">
      <c r="A10" s="13" t="s">
        <v>83</v>
      </c>
      <c r="B10" s="10">
        <f>IF(ISBLANK(M7),"",M7)</f>
        <v>0</v>
      </c>
      <c r="C10" s="5" t="str">
        <f>IF(ISBLANK(K7),"",IF(B10=D10,"△",IF(B10&gt;D10,"○","●")))</f>
        <v>●</v>
      </c>
      <c r="D10" s="9">
        <f>IF(ISBLANK(K7),"",K7)</f>
        <v>2</v>
      </c>
      <c r="E10" s="10">
        <f>IF(ISBLANK(M8),"",M8)</f>
        <v>3</v>
      </c>
      <c r="F10" s="5" t="str">
        <f>IF(ISBLANK(K8),"",IF(E10=G10,"△",IF(E10&gt;G10,"○","●")))</f>
        <v>○</v>
      </c>
      <c r="G10" s="9">
        <f>IF(ISBLANK(K8),"",K8)</f>
        <v>0</v>
      </c>
      <c r="H10" s="10">
        <f>IF(ISBLANK(M9),"",M9)</f>
        <v>5</v>
      </c>
      <c r="I10" s="5" t="str">
        <f>IF(ISBLANK(K9),"",IF(H10=J10,"△",IF(H10&gt;J10,"○","●")))</f>
        <v>○</v>
      </c>
      <c r="J10" s="9">
        <f>IF(ISBLANK(K9),"",K9)</f>
        <v>0</v>
      </c>
      <c r="K10" s="35"/>
      <c r="L10" s="36"/>
      <c r="M10" s="37"/>
      <c r="N10" s="4">
        <v>3</v>
      </c>
      <c r="O10" s="5" t="str">
        <f>IF(ISBLANK(N10),"",IF(N10=P10,"△",IF(N10&gt;P10,"○","●")))</f>
        <v>○</v>
      </c>
      <c r="P10" s="6">
        <v>1</v>
      </c>
      <c r="Q10" s="4">
        <v>1</v>
      </c>
      <c r="R10" s="5" t="str">
        <f>IF(ISBLANK(Q10),"",IF(Q10=S10,"△",IF(Q10&gt;S10,"○","●")))</f>
        <v>△</v>
      </c>
      <c r="S10" s="6">
        <v>1</v>
      </c>
      <c r="T10" s="11">
        <v>1</v>
      </c>
      <c r="U10" s="5" t="str">
        <f t="shared" si="0"/>
        <v>○</v>
      </c>
      <c r="V10" s="6">
        <v>0</v>
      </c>
      <c r="W10" s="11">
        <v>4</v>
      </c>
      <c r="X10" s="5" t="str">
        <f t="shared" si="1"/>
        <v>○</v>
      </c>
      <c r="Y10" s="7">
        <v>0</v>
      </c>
      <c r="Z10" s="14">
        <f t="shared" si="2"/>
        <v>5</v>
      </c>
      <c r="AA10" s="14">
        <f t="shared" si="3"/>
        <v>1</v>
      </c>
      <c r="AB10" s="14">
        <f t="shared" si="4"/>
        <v>1</v>
      </c>
      <c r="AC10" s="14">
        <f t="shared" si="7"/>
        <v>17</v>
      </c>
      <c r="AD10" s="14">
        <f t="shared" si="8"/>
        <v>4</v>
      </c>
      <c r="AE10" s="14">
        <f t="shared" si="5"/>
        <v>13</v>
      </c>
      <c r="AF10" s="14">
        <f t="shared" si="6"/>
        <v>16</v>
      </c>
      <c r="AG10" s="15"/>
      <c r="AH10" s="15">
        <v>1</v>
      </c>
    </row>
    <row r="11" spans="1:34" ht="39.75" customHeight="1">
      <c r="A11" s="13" t="s">
        <v>16</v>
      </c>
      <c r="B11" s="10">
        <f>IF(ISBLANK(P7),"",P7)</f>
        <v>1</v>
      </c>
      <c r="C11" s="5" t="str">
        <f>IF(ISBLANK(N7),"",IF(B11=D11,"△",IF(B11&gt;D11,"○","●")))</f>
        <v>●</v>
      </c>
      <c r="D11" s="9">
        <f>IF(ISBLANK(N7),"",N7)</f>
        <v>3</v>
      </c>
      <c r="E11" s="10">
        <f>IF(ISBLANK(P8),"",P8)</f>
        <v>1</v>
      </c>
      <c r="F11" s="5" t="str">
        <f>IF(ISBLANK(N8),"",IF(E11=G11,"△",IF(E11&gt;G11,"○","●")))</f>
        <v>△</v>
      </c>
      <c r="G11" s="9">
        <f>IF(ISBLANK(N8),"",N8)</f>
        <v>1</v>
      </c>
      <c r="H11" s="10">
        <f>IF(ISBLANK(P9),"",P9)</f>
        <v>3</v>
      </c>
      <c r="I11" s="5" t="str">
        <f>IF(ISBLANK(N9),"",IF(H11=J11,"△",IF(H11&gt;J11,"○","●")))</f>
        <v>○</v>
      </c>
      <c r="J11" s="9">
        <f>IF(ISBLANK(N9),"",N9)</f>
        <v>1</v>
      </c>
      <c r="K11" s="10">
        <f>IF(ISBLANK(P10),"",P10)</f>
        <v>1</v>
      </c>
      <c r="L11" s="5" t="str">
        <f>IF(ISBLANK(N10),"",IF(K11=M11,"△",IF(K11&gt;M11,"○","●")))</f>
        <v>●</v>
      </c>
      <c r="M11" s="9">
        <f>IF(ISBLANK(N10),"",N10)</f>
        <v>3</v>
      </c>
      <c r="N11" s="35"/>
      <c r="O11" s="36"/>
      <c r="P11" s="37"/>
      <c r="Q11" s="4">
        <v>5</v>
      </c>
      <c r="R11" s="5" t="str">
        <f>IF(ISBLANK(Q11),"",IF(Q11=S11,"△",IF(Q11&gt;S11,"○","●")))</f>
        <v>○</v>
      </c>
      <c r="S11" s="6">
        <v>0</v>
      </c>
      <c r="T11" s="4">
        <v>5</v>
      </c>
      <c r="U11" s="5" t="str">
        <f t="shared" si="0"/>
        <v>○</v>
      </c>
      <c r="V11" s="6">
        <v>1</v>
      </c>
      <c r="W11" s="4">
        <v>6</v>
      </c>
      <c r="X11" s="5" t="str">
        <f t="shared" si="1"/>
        <v>○</v>
      </c>
      <c r="Y11" s="7">
        <v>0</v>
      </c>
      <c r="Z11" s="14">
        <f t="shared" si="2"/>
        <v>4</v>
      </c>
      <c r="AA11" s="14">
        <f t="shared" si="3"/>
        <v>1</v>
      </c>
      <c r="AB11" s="14">
        <f t="shared" si="4"/>
        <v>2</v>
      </c>
      <c r="AC11" s="14">
        <f t="shared" si="7"/>
        <v>22</v>
      </c>
      <c r="AD11" s="14">
        <f t="shared" si="8"/>
        <v>9</v>
      </c>
      <c r="AE11" s="14">
        <f t="shared" si="5"/>
        <v>13</v>
      </c>
      <c r="AF11" s="14">
        <f t="shared" si="6"/>
        <v>13</v>
      </c>
      <c r="AG11" s="15"/>
      <c r="AH11" s="15">
        <v>2</v>
      </c>
    </row>
    <row r="12" spans="1:34" ht="39.75" customHeight="1">
      <c r="A12" s="13" t="s">
        <v>84</v>
      </c>
      <c r="B12" s="10">
        <f>IF(ISBLANK(S7),"",S7)</f>
        <v>1</v>
      </c>
      <c r="C12" s="5" t="str">
        <f>IF(ISBLANK(Q7),"",IF(B12=D12,"△",IF(B12&gt;D12,"○","●")))</f>
        <v>△</v>
      </c>
      <c r="D12" s="9">
        <f>IF(ISBLANK(Q7),"",Q7)</f>
        <v>1</v>
      </c>
      <c r="E12" s="10">
        <f>IF(ISBLANK(S8),"",S8)</f>
        <v>0</v>
      </c>
      <c r="F12" s="5" t="str">
        <f>IF(ISBLANK(Q8),"",IF(E12=G12,"△",IF(E12&gt;G12,"○","●")))</f>
        <v>●</v>
      </c>
      <c r="G12" s="9">
        <f>IF(ISBLANK(Q8),"",Q8)</f>
        <v>3</v>
      </c>
      <c r="H12" s="10">
        <f>IF(ISBLANK(S9),"",S9)</f>
        <v>1</v>
      </c>
      <c r="I12" s="5" t="str">
        <f>IF(ISBLANK(Q9),"",IF(H12=J12,"△",IF(H12&gt;J12,"○","●")))</f>
        <v>○</v>
      </c>
      <c r="J12" s="9">
        <f>IF(ISBLANK(Q9),"",Q9)</f>
        <v>0</v>
      </c>
      <c r="K12" s="10">
        <f>IF(ISBLANK(S10),"",S10)</f>
        <v>1</v>
      </c>
      <c r="L12" s="5" t="str">
        <f>IF(ISBLANK(Q10),"",IF(K12=M12,"△",IF(K12&gt;M12,"○","●")))</f>
        <v>△</v>
      </c>
      <c r="M12" s="9">
        <f>IF(ISBLANK(Q10),"",Q10)</f>
        <v>1</v>
      </c>
      <c r="N12" s="10">
        <f>IF(ISBLANK(S11),"",S11)</f>
        <v>0</v>
      </c>
      <c r="O12" s="5" t="str">
        <f>IF(ISBLANK(Q11),"",IF(N12=P12,"△",IF(N12&gt;P12,"○","●")))</f>
        <v>●</v>
      </c>
      <c r="P12" s="9">
        <f>IF(ISBLANK(Q11),"",Q11)</f>
        <v>5</v>
      </c>
      <c r="Q12" s="35"/>
      <c r="R12" s="36"/>
      <c r="S12" s="37"/>
      <c r="T12" s="4">
        <v>2</v>
      </c>
      <c r="U12" s="5" t="str">
        <f t="shared" si="0"/>
        <v>△</v>
      </c>
      <c r="V12" s="6">
        <v>2</v>
      </c>
      <c r="W12" s="4">
        <v>1</v>
      </c>
      <c r="X12" s="5" t="str">
        <f t="shared" si="1"/>
        <v>●</v>
      </c>
      <c r="Y12" s="7">
        <v>2</v>
      </c>
      <c r="Z12" s="14">
        <f t="shared" si="2"/>
        <v>1</v>
      </c>
      <c r="AA12" s="14">
        <f t="shared" si="3"/>
        <v>3</v>
      </c>
      <c r="AB12" s="14">
        <f t="shared" si="4"/>
        <v>3</v>
      </c>
      <c r="AC12" s="14">
        <f t="shared" si="7"/>
        <v>6</v>
      </c>
      <c r="AD12" s="14">
        <f t="shared" si="8"/>
        <v>14</v>
      </c>
      <c r="AE12" s="14">
        <f t="shared" si="5"/>
        <v>-8</v>
      </c>
      <c r="AF12" s="14">
        <f t="shared" si="6"/>
        <v>6</v>
      </c>
      <c r="AG12" s="15">
        <v>1</v>
      </c>
      <c r="AH12" s="15">
        <v>6</v>
      </c>
    </row>
    <row r="13" spans="1:34" ht="39.75" customHeight="1">
      <c r="A13" s="13" t="s">
        <v>85</v>
      </c>
      <c r="B13" s="10">
        <f>IF(ISBLANK(V7),"",V7)</f>
        <v>1</v>
      </c>
      <c r="C13" s="5" t="str">
        <f>IF(ISBLANK(T7),"",IF(B13=D13,"△",IF(B13&gt;D13,"○","●")))</f>
        <v>○</v>
      </c>
      <c r="D13" s="9">
        <f>IF(ISBLANK(T7),"",T7)</f>
        <v>0</v>
      </c>
      <c r="E13" s="10">
        <f>IF(ISBLANK(V8),"",V8)</f>
        <v>2</v>
      </c>
      <c r="F13" s="5" t="str">
        <f>IF(ISBLANK(T8),"",IF(E13=G13,"△",IF(E13&gt;G13,"○","●")))</f>
        <v>○</v>
      </c>
      <c r="G13" s="9">
        <f>IF(ISBLANK(T8),"",T8)</f>
        <v>0</v>
      </c>
      <c r="H13" s="10">
        <f>IF(ISBLANK(V9),"",V9)</f>
        <v>2</v>
      </c>
      <c r="I13" s="5" t="str">
        <f>IF(ISBLANK(T9),"",IF(H13=J13,"△",IF(H13&gt;J13,"○","●")))</f>
        <v>○</v>
      </c>
      <c r="J13" s="9">
        <f>IF(ISBLANK(T9),"",T9)</f>
        <v>1</v>
      </c>
      <c r="K13" s="10">
        <f>IF(ISBLANK(V10),"",V10)</f>
        <v>0</v>
      </c>
      <c r="L13" s="5" t="str">
        <f>IF(ISBLANK(T10),"",IF(K13=M13,"△",IF(K13&gt;M13,"○","●")))</f>
        <v>●</v>
      </c>
      <c r="M13" s="12">
        <f>IF(ISBLANK(T10),"",T10)</f>
        <v>1</v>
      </c>
      <c r="N13" s="10">
        <f>IF(ISBLANK(V11),"",V11)</f>
        <v>1</v>
      </c>
      <c r="O13" s="5" t="str">
        <f>IF(ISBLANK(T11),"",IF(N13=P13,"△",IF(N13&gt;P13,"○","●")))</f>
        <v>●</v>
      </c>
      <c r="P13" s="9">
        <f>IF(ISBLANK(T11),"",T11)</f>
        <v>5</v>
      </c>
      <c r="Q13" s="10">
        <f>IF(ISBLANK(V12),"",V12)</f>
        <v>2</v>
      </c>
      <c r="R13" s="5" t="str">
        <f>IF(ISBLANK(T12),"",IF(Q13=S13,"△",IF(Q13&gt;S13,"○","●")))</f>
        <v>△</v>
      </c>
      <c r="S13" s="9">
        <f>IF(ISBLANK(T12),"",T12)</f>
        <v>2</v>
      </c>
      <c r="T13" s="35"/>
      <c r="U13" s="36"/>
      <c r="V13" s="37"/>
      <c r="W13" s="4">
        <v>1</v>
      </c>
      <c r="X13" s="5" t="str">
        <f t="shared" si="1"/>
        <v>△</v>
      </c>
      <c r="Y13" s="7">
        <v>1</v>
      </c>
      <c r="Z13" s="14">
        <f t="shared" si="2"/>
        <v>3</v>
      </c>
      <c r="AA13" s="14">
        <f t="shared" si="3"/>
        <v>2</v>
      </c>
      <c r="AB13" s="14">
        <f t="shared" si="4"/>
        <v>2</v>
      </c>
      <c r="AC13" s="14">
        <f t="shared" si="7"/>
        <v>9</v>
      </c>
      <c r="AD13" s="14">
        <f t="shared" si="8"/>
        <v>10</v>
      </c>
      <c r="AE13" s="16">
        <f t="shared" si="5"/>
        <v>-1</v>
      </c>
      <c r="AF13" s="14">
        <f t="shared" si="6"/>
        <v>11</v>
      </c>
      <c r="AG13" s="15"/>
      <c r="AH13" s="15">
        <v>4</v>
      </c>
    </row>
    <row r="14" spans="1:34" ht="39.75" customHeight="1">
      <c r="A14" s="13" t="s">
        <v>86</v>
      </c>
      <c r="B14" s="10">
        <f>IF(ISBLANK(Y7),"",Y7)</f>
        <v>1</v>
      </c>
      <c r="C14" s="5" t="str">
        <f>IF(ISBLANK(W7),"",IF(B14=D14,"△",IF(B14&gt;D14,"○","●")))</f>
        <v>●</v>
      </c>
      <c r="D14" s="9">
        <f>IF(ISBLANK(W7),"",W7)</f>
        <v>4</v>
      </c>
      <c r="E14" s="10">
        <f>IF(ISBLANK(Y8),"",Y8)</f>
        <v>0</v>
      </c>
      <c r="F14" s="5" t="str">
        <f>IF(ISBLANK(W8),"",IF(E14=G14,"△",IF(E14&gt;G14,"○","●")))</f>
        <v>●</v>
      </c>
      <c r="G14" s="12">
        <f>IF(ISBLANK(W8),"",W8)</f>
        <v>21</v>
      </c>
      <c r="H14" s="10">
        <f>IF(ISBLANK(Y9),"",Y9)</f>
        <v>1</v>
      </c>
      <c r="I14" s="5" t="str">
        <f>IF(ISBLANK(W9),"",IF(H14=J14,"△",IF(H14&gt;J14,"○","●")))</f>
        <v>●</v>
      </c>
      <c r="J14" s="9">
        <f>IF(ISBLANK(W9),"",W9)</f>
        <v>3</v>
      </c>
      <c r="K14" s="10">
        <f>IF(ISBLANK(Y10),"",Y10)</f>
        <v>0</v>
      </c>
      <c r="L14" s="5" t="str">
        <f>IF(ISBLANK(W10),"",IF(K14=M14,"△",IF(K14&gt;M14,"○","●")))</f>
        <v>●</v>
      </c>
      <c r="M14" s="12">
        <f>IF(ISBLANK(W10),"",W10)</f>
        <v>4</v>
      </c>
      <c r="N14" s="10">
        <f>IF(ISBLANK(Y11),"",Y11)</f>
        <v>0</v>
      </c>
      <c r="O14" s="5" t="str">
        <f>IF(ISBLANK(W11),"",IF(N14=P14,"△",IF(N14&gt;P14,"○","●")))</f>
        <v>●</v>
      </c>
      <c r="P14" s="9">
        <f>IF(ISBLANK(W11),"",W11)</f>
        <v>6</v>
      </c>
      <c r="Q14" s="10">
        <f>IF(ISBLANK(Y12),"",Y12)</f>
        <v>2</v>
      </c>
      <c r="R14" s="5" t="str">
        <f>IF(ISBLANK(W12),"",IF(Q14=S14,"△",IF(Q14&gt;S14,"○","●")))</f>
        <v>○</v>
      </c>
      <c r="S14" s="9">
        <f>IF(ISBLANK(W12),"",W12)</f>
        <v>1</v>
      </c>
      <c r="T14" s="10">
        <f>IF(ISBLANK(Y13),"",Y13)</f>
        <v>1</v>
      </c>
      <c r="U14" s="5" t="str">
        <f>IF(ISBLANK(W13),"",IF(T14=V14,"△",IF(T14&gt;V14,"○","●")))</f>
        <v>△</v>
      </c>
      <c r="V14" s="9">
        <f>IF(ISBLANK(W13),"",W13)</f>
        <v>1</v>
      </c>
      <c r="W14" s="35"/>
      <c r="X14" s="36"/>
      <c r="Y14" s="36"/>
      <c r="Z14" s="14">
        <f t="shared" si="2"/>
        <v>1</v>
      </c>
      <c r="AA14" s="14">
        <f t="shared" si="3"/>
        <v>1</v>
      </c>
      <c r="AB14" s="14">
        <f t="shared" si="4"/>
        <v>5</v>
      </c>
      <c r="AC14" s="14">
        <f t="shared" si="7"/>
        <v>5</v>
      </c>
      <c r="AD14" s="14">
        <f t="shared" si="8"/>
        <v>40</v>
      </c>
      <c r="AE14" s="16">
        <f t="shared" si="5"/>
        <v>-35</v>
      </c>
      <c r="AF14" s="14">
        <f t="shared" si="6"/>
        <v>4</v>
      </c>
      <c r="AG14" s="15"/>
      <c r="AH14" s="15">
        <v>8</v>
      </c>
    </row>
  </sheetData>
  <sheetProtection formatCells="0" formatColumns="0" formatRows="0" insertColumns="0" insertRows="0" insertHyperlinks="0" deleteColumns="0" deleteRows="0" sort="0" autoFilter="0" pivotTables="0"/>
  <mergeCells count="18">
    <mergeCell ref="T6:V6"/>
    <mergeCell ref="W6:Y6"/>
    <mergeCell ref="A1:AH2"/>
    <mergeCell ref="A3:AH4"/>
    <mergeCell ref="N6:P6"/>
    <mergeCell ref="Q6:S6"/>
    <mergeCell ref="B6:D6"/>
    <mergeCell ref="E6:G6"/>
    <mergeCell ref="H6:J6"/>
    <mergeCell ref="K6:M6"/>
    <mergeCell ref="T13:V13"/>
    <mergeCell ref="W14:Y14"/>
    <mergeCell ref="H9:J9"/>
    <mergeCell ref="K10:M10"/>
    <mergeCell ref="B7:D7"/>
    <mergeCell ref="E8:G8"/>
    <mergeCell ref="N11:P11"/>
    <mergeCell ref="Q12:S12"/>
  </mergeCells>
  <printOptions/>
  <pageMargins left="0.7" right="0.7" top="0.75" bottom="0.75" header="0.3" footer="0.3"/>
  <pageSetup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4"/>
  <sheetViews>
    <sheetView zoomScalePageLayoutView="0" workbookViewId="0" topLeftCell="A4">
      <selection activeCell="AH11" sqref="AH11"/>
    </sheetView>
  </sheetViews>
  <sheetFormatPr defaultColWidth="8.375" defaultRowHeight="13.5"/>
  <cols>
    <col min="1" max="1" width="25.00390625" style="0" customWidth="1"/>
    <col min="2" max="2" width="3.75390625" style="0" customWidth="1"/>
    <col min="3" max="3" width="2.50390625" style="0" customWidth="1"/>
    <col min="4" max="5" width="3.75390625" style="0" customWidth="1"/>
    <col min="6" max="6" width="2.50390625" style="0" customWidth="1"/>
    <col min="7" max="8" width="3.75390625" style="0" customWidth="1"/>
    <col min="9" max="9" width="2.50390625" style="0" customWidth="1"/>
    <col min="10" max="11" width="3.75390625" style="0" customWidth="1"/>
    <col min="12" max="12" width="2.50390625" style="0" customWidth="1"/>
    <col min="13" max="14" width="3.75390625" style="0" customWidth="1"/>
    <col min="15" max="15" width="2.50390625" style="0" customWidth="1"/>
    <col min="16" max="17" width="3.75390625" style="0" customWidth="1"/>
    <col min="18" max="18" width="2.50390625" style="0" customWidth="1"/>
    <col min="19" max="20" width="3.75390625" style="0" customWidth="1"/>
    <col min="21" max="21" width="2.50390625" style="0" customWidth="1"/>
    <col min="22" max="23" width="3.75390625" style="0" customWidth="1"/>
    <col min="24" max="24" width="2.50390625" style="0" customWidth="1"/>
    <col min="25" max="25" width="3.75390625" style="0" customWidth="1"/>
    <col min="26" max="34" width="5.00390625" style="0" customWidth="1"/>
  </cols>
  <sheetData>
    <row r="1" spans="1:34" ht="13.5">
      <c r="A1" s="34" t="s">
        <v>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34" ht="13.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1:34" ht="13.5">
      <c r="A3" s="34" t="s">
        <v>39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</row>
    <row r="4" spans="1:34" ht="13.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</row>
    <row r="6" spans="1:34" ht="39.75" customHeight="1">
      <c r="A6" s="2"/>
      <c r="B6" s="43" t="s">
        <v>98</v>
      </c>
      <c r="C6" s="43"/>
      <c r="D6" s="43"/>
      <c r="E6" s="43" t="s">
        <v>99</v>
      </c>
      <c r="F6" s="43"/>
      <c r="G6" s="43"/>
      <c r="H6" s="40" t="s">
        <v>95</v>
      </c>
      <c r="I6" s="41"/>
      <c r="J6" s="42"/>
      <c r="K6" s="43" t="s">
        <v>100</v>
      </c>
      <c r="L6" s="43"/>
      <c r="M6" s="43"/>
      <c r="N6" s="43" t="s">
        <v>101</v>
      </c>
      <c r="O6" s="43"/>
      <c r="P6" s="43"/>
      <c r="Q6" s="43" t="s">
        <v>47</v>
      </c>
      <c r="R6" s="43"/>
      <c r="S6" s="43"/>
      <c r="T6" s="43" t="s">
        <v>102</v>
      </c>
      <c r="U6" s="43"/>
      <c r="V6" s="43"/>
      <c r="W6" s="43" t="s">
        <v>103</v>
      </c>
      <c r="X6" s="43"/>
      <c r="Y6" s="40"/>
      <c r="Z6" s="2" t="s">
        <v>0</v>
      </c>
      <c r="AA6" s="2" t="s">
        <v>2</v>
      </c>
      <c r="AB6" s="2" t="s">
        <v>1</v>
      </c>
      <c r="AC6" s="2" t="s">
        <v>3</v>
      </c>
      <c r="AD6" s="2" t="s">
        <v>4</v>
      </c>
      <c r="AE6" s="2" t="s">
        <v>5</v>
      </c>
      <c r="AF6" s="2" t="s">
        <v>6</v>
      </c>
      <c r="AG6" s="3" t="s">
        <v>15</v>
      </c>
      <c r="AH6" s="3" t="s">
        <v>7</v>
      </c>
    </row>
    <row r="7" spans="1:34" ht="39.75" customHeight="1">
      <c r="A7" s="13" t="s">
        <v>21</v>
      </c>
      <c r="B7" s="35"/>
      <c r="C7" s="36"/>
      <c r="D7" s="37"/>
      <c r="E7" s="4">
        <v>2</v>
      </c>
      <c r="F7" s="5" t="str">
        <f>IF(ISBLANK(E7),"",IF(E7=G7,"△",IF(E7&gt;G7,"○","●")))</f>
        <v>○</v>
      </c>
      <c r="G7" s="6">
        <v>1</v>
      </c>
      <c r="H7" s="4">
        <v>1</v>
      </c>
      <c r="I7" s="5" t="str">
        <f>IF(ISBLANK(H7),"",IF(H7=J7,"△",IF(H7&gt;J7,"○","●")))</f>
        <v>○</v>
      </c>
      <c r="J7" s="6">
        <v>0</v>
      </c>
      <c r="K7" s="4">
        <v>0</v>
      </c>
      <c r="L7" s="5" t="str">
        <f>IF(ISBLANK(K7),"",IF(K7=M7,"△",IF(K7&gt;M7,"○","●")))</f>
        <v>△</v>
      </c>
      <c r="M7" s="6">
        <v>0</v>
      </c>
      <c r="N7" s="4">
        <v>2</v>
      </c>
      <c r="O7" s="5" t="str">
        <f>IF(ISBLANK(N7),"",IF(N7=P7,"△",IF(N7&gt;P7,"○","●")))</f>
        <v>○</v>
      </c>
      <c r="P7" s="6">
        <v>0</v>
      </c>
      <c r="Q7" s="4">
        <v>1</v>
      </c>
      <c r="R7" s="5" t="str">
        <f>IF(ISBLANK(Q7),"",IF(Q7=S7,"△",IF(Q7&gt;S7,"○","●")))</f>
        <v>●</v>
      </c>
      <c r="S7" s="6">
        <v>2</v>
      </c>
      <c r="T7" s="4">
        <v>3</v>
      </c>
      <c r="U7" s="5" t="str">
        <f aca="true" t="shared" si="0" ref="U7:U12">IF(ISBLANK(T7),"",IF(T7=V7,"△",IF(T7&gt;V7,"○","●")))</f>
        <v>○</v>
      </c>
      <c r="V7" s="6">
        <v>1</v>
      </c>
      <c r="W7" s="4">
        <v>1</v>
      </c>
      <c r="X7" s="5" t="str">
        <f aca="true" t="shared" si="1" ref="X7:X13">IF(ISBLANK(W7),"",IF(W7=Y7,"△",IF(W7&gt;Y7,"○","●")))</f>
        <v>○</v>
      </c>
      <c r="Y7" s="7">
        <v>0</v>
      </c>
      <c r="Z7" s="14">
        <f aca="true" t="shared" si="2" ref="Z7:Z14">COUNTIF($C7:$X7,"○")</f>
        <v>5</v>
      </c>
      <c r="AA7" s="14">
        <f aca="true" t="shared" si="3" ref="AA7:AA14">COUNTIF($C7:$X7,"△")</f>
        <v>1</v>
      </c>
      <c r="AB7" s="14">
        <f aca="true" t="shared" si="4" ref="AB7:AB14">COUNTIF($C7:$X7,"●")</f>
        <v>1</v>
      </c>
      <c r="AC7" s="14">
        <f>SUM(E7,H7,K7,N7,Q7,T7,W7)</f>
        <v>10</v>
      </c>
      <c r="AD7" s="14">
        <f>SUM(G7,J7,M7,P7,S7,V7,Y7)</f>
        <v>4</v>
      </c>
      <c r="AE7" s="16">
        <f aca="true" t="shared" si="5" ref="AE7:AE14">AC7-AD7</f>
        <v>6</v>
      </c>
      <c r="AF7" s="14">
        <f aca="true" t="shared" si="6" ref="AF7:AF14">Z7*3+AA7</f>
        <v>16</v>
      </c>
      <c r="AG7" s="15"/>
      <c r="AH7" s="15">
        <v>1</v>
      </c>
    </row>
    <row r="8" spans="1:34" ht="39.75" customHeight="1">
      <c r="A8" s="13" t="s">
        <v>94</v>
      </c>
      <c r="B8" s="8">
        <f>IF(ISBLANK(G7),"",G7)</f>
        <v>1</v>
      </c>
      <c r="C8" s="5" t="str">
        <f>IF(ISBLANK(E7),"",IF(B8=D8,"△",IF(B8&gt;D8,"○","●")))</f>
        <v>●</v>
      </c>
      <c r="D8" s="9">
        <f>IF(ISBLANK(E7),"",E7)</f>
        <v>2</v>
      </c>
      <c r="E8" s="35"/>
      <c r="F8" s="36"/>
      <c r="G8" s="37"/>
      <c r="H8" s="4">
        <v>0</v>
      </c>
      <c r="I8" s="5" t="str">
        <f>IF(ISBLANK(H8),"",IF(H8=J8,"△",IF(H8&gt;J8,"○","●")))</f>
        <v>●</v>
      </c>
      <c r="J8" s="6">
        <v>4</v>
      </c>
      <c r="K8" s="4">
        <v>0</v>
      </c>
      <c r="L8" s="5" t="str">
        <f>IF(ISBLANK(K8),"",IF(K8=M8,"△",IF(K8&gt;M8,"○","●")))</f>
        <v>△</v>
      </c>
      <c r="M8" s="6">
        <v>0</v>
      </c>
      <c r="N8" s="4">
        <v>1</v>
      </c>
      <c r="O8" s="5" t="str">
        <f>IF(ISBLANK(N8),"",IF(N8=P8,"△",IF(N8&gt;P8,"○","●")))</f>
        <v>○</v>
      </c>
      <c r="P8" s="6">
        <v>0</v>
      </c>
      <c r="Q8" s="4">
        <v>1</v>
      </c>
      <c r="R8" s="5" t="str">
        <f>IF(ISBLANK(Q8),"",IF(Q8=S8,"△",IF(Q8&gt;S8,"○","●")))</f>
        <v>●</v>
      </c>
      <c r="S8" s="6">
        <v>2</v>
      </c>
      <c r="T8" s="4">
        <v>4</v>
      </c>
      <c r="U8" s="5" t="str">
        <f t="shared" si="0"/>
        <v>○</v>
      </c>
      <c r="V8" s="6">
        <v>0</v>
      </c>
      <c r="W8" s="4">
        <v>2</v>
      </c>
      <c r="X8" s="5" t="str">
        <f t="shared" si="1"/>
        <v>○</v>
      </c>
      <c r="Y8" s="7">
        <v>1</v>
      </c>
      <c r="Z8" s="14">
        <f t="shared" si="2"/>
        <v>3</v>
      </c>
      <c r="AA8" s="14">
        <f t="shared" si="3"/>
        <v>1</v>
      </c>
      <c r="AB8" s="14">
        <f t="shared" si="4"/>
        <v>3</v>
      </c>
      <c r="AC8" s="14">
        <f aca="true" t="shared" si="7" ref="AC8:AC14">SUM(B8,E8,H8,K8,N8,Q8,T8,W8)</f>
        <v>9</v>
      </c>
      <c r="AD8" s="14">
        <f aca="true" t="shared" si="8" ref="AD8:AD14">SUM(D8,G8,J8,M8,P8,S8,V8,Y8)</f>
        <v>9</v>
      </c>
      <c r="AE8" s="16">
        <f t="shared" si="5"/>
        <v>0</v>
      </c>
      <c r="AF8" s="14">
        <f t="shared" si="6"/>
        <v>10</v>
      </c>
      <c r="AG8" s="15"/>
      <c r="AH8" s="15">
        <v>2</v>
      </c>
    </row>
    <row r="9" spans="1:34" ht="39.75" customHeight="1">
      <c r="A9" s="13" t="s">
        <v>95</v>
      </c>
      <c r="B9" s="10">
        <f>IF(ISBLANK(J7),"",J7)</f>
        <v>0</v>
      </c>
      <c r="C9" s="5" t="str">
        <f>IF(ISBLANK(H7),"",IF(B9=D9,"△",IF(B9&gt;D9,"○","●")))</f>
        <v>●</v>
      </c>
      <c r="D9" s="9">
        <f>IF(ISBLANK(H7),"",H7)</f>
        <v>1</v>
      </c>
      <c r="E9" s="10">
        <f>IF(ISBLANK(J8),"",J8)</f>
        <v>4</v>
      </c>
      <c r="F9" s="5" t="str">
        <f>IF(ISBLANK(H8),"",IF(E9=G9,"△",IF(E9&gt;G9,"○","●")))</f>
        <v>○</v>
      </c>
      <c r="G9" s="9">
        <f>IF(ISBLANK(H8),"",H8)</f>
        <v>0</v>
      </c>
      <c r="H9" s="35"/>
      <c r="I9" s="36"/>
      <c r="J9" s="37"/>
      <c r="K9" s="4">
        <v>1</v>
      </c>
      <c r="L9" s="5" t="str">
        <f>IF(ISBLANK(K9),"",IF(K9=M9,"△",IF(K9&gt;M9,"○","●")))</f>
        <v>△</v>
      </c>
      <c r="M9" s="6">
        <v>1</v>
      </c>
      <c r="N9" s="4">
        <v>0</v>
      </c>
      <c r="O9" s="5" t="str">
        <f>IF(ISBLANK(N9),"",IF(N9=P9,"△",IF(N9&gt;P9,"○","●")))</f>
        <v>●</v>
      </c>
      <c r="P9" s="6">
        <v>1</v>
      </c>
      <c r="Q9" s="4">
        <v>0</v>
      </c>
      <c r="R9" s="5" t="str">
        <f>IF(ISBLANK(Q9),"",IF(Q9=S9,"△",IF(Q9&gt;S9,"○","●")))</f>
        <v>△</v>
      </c>
      <c r="S9" s="6">
        <v>0</v>
      </c>
      <c r="T9" s="4">
        <v>4</v>
      </c>
      <c r="U9" s="5" t="str">
        <f t="shared" si="0"/>
        <v>○</v>
      </c>
      <c r="V9" s="6">
        <v>0</v>
      </c>
      <c r="W9" s="11">
        <v>1</v>
      </c>
      <c r="X9" s="5" t="str">
        <f t="shared" si="1"/>
        <v>●</v>
      </c>
      <c r="Y9" s="7">
        <v>2</v>
      </c>
      <c r="Z9" s="14">
        <f t="shared" si="2"/>
        <v>2</v>
      </c>
      <c r="AA9" s="14">
        <f t="shared" si="3"/>
        <v>2</v>
      </c>
      <c r="AB9" s="14">
        <f t="shared" si="4"/>
        <v>3</v>
      </c>
      <c r="AC9" s="14">
        <f t="shared" si="7"/>
        <v>10</v>
      </c>
      <c r="AD9" s="14">
        <f t="shared" si="8"/>
        <v>5</v>
      </c>
      <c r="AE9" s="16">
        <f t="shared" si="5"/>
        <v>5</v>
      </c>
      <c r="AF9" s="14">
        <f t="shared" si="6"/>
        <v>8</v>
      </c>
      <c r="AG9" s="15"/>
      <c r="AH9" s="15">
        <v>5</v>
      </c>
    </row>
    <row r="10" spans="1:34" ht="39.75" customHeight="1">
      <c r="A10" s="13" t="s">
        <v>9</v>
      </c>
      <c r="B10" s="10">
        <f>IF(ISBLANK(M7),"",M7)</f>
        <v>0</v>
      </c>
      <c r="C10" s="5" t="str">
        <f>IF(ISBLANK(K7),"",IF(B10=D10,"△",IF(B10&gt;D10,"○","●")))</f>
        <v>△</v>
      </c>
      <c r="D10" s="9">
        <f>IF(ISBLANK(K7),"",K7)</f>
        <v>0</v>
      </c>
      <c r="E10" s="10">
        <f>IF(ISBLANK(M8),"",M8)</f>
        <v>0</v>
      </c>
      <c r="F10" s="5" t="str">
        <f>IF(ISBLANK(K8),"",IF(E10=G10,"△",IF(E10&gt;G10,"○","●")))</f>
        <v>△</v>
      </c>
      <c r="G10" s="9">
        <f>IF(ISBLANK(K8),"",K8)</f>
        <v>0</v>
      </c>
      <c r="H10" s="10">
        <f>IF(ISBLANK(M9),"",M9)</f>
        <v>1</v>
      </c>
      <c r="I10" s="5" t="str">
        <f>IF(ISBLANK(K9),"",IF(H10=J10,"△",IF(H10&gt;J10,"○","●")))</f>
        <v>△</v>
      </c>
      <c r="J10" s="9">
        <f>IF(ISBLANK(K9),"",K9)</f>
        <v>1</v>
      </c>
      <c r="K10" s="35"/>
      <c r="L10" s="36"/>
      <c r="M10" s="37"/>
      <c r="N10" s="4">
        <v>1</v>
      </c>
      <c r="O10" s="5" t="str">
        <f>IF(ISBLANK(N10),"",IF(N10=P10,"△",IF(N10&gt;P10,"○","●")))</f>
        <v>△</v>
      </c>
      <c r="P10" s="6">
        <v>1</v>
      </c>
      <c r="Q10" s="4">
        <v>0</v>
      </c>
      <c r="R10" s="5" t="str">
        <f>IF(ISBLANK(Q10),"",IF(Q10=S10,"△",IF(Q10&gt;S10,"○","●")))</f>
        <v>△</v>
      </c>
      <c r="S10" s="6">
        <v>0</v>
      </c>
      <c r="T10" s="11">
        <v>0</v>
      </c>
      <c r="U10" s="5" t="str">
        <f t="shared" si="0"/>
        <v>△</v>
      </c>
      <c r="V10" s="6">
        <v>0</v>
      </c>
      <c r="W10" s="11">
        <v>2</v>
      </c>
      <c r="X10" s="5" t="str">
        <f t="shared" si="1"/>
        <v>○</v>
      </c>
      <c r="Y10" s="7">
        <v>0</v>
      </c>
      <c r="Z10" s="14">
        <f t="shared" si="2"/>
        <v>1</v>
      </c>
      <c r="AA10" s="14">
        <f t="shared" si="3"/>
        <v>6</v>
      </c>
      <c r="AB10" s="14">
        <f t="shared" si="4"/>
        <v>0</v>
      </c>
      <c r="AC10" s="14">
        <f t="shared" si="7"/>
        <v>4</v>
      </c>
      <c r="AD10" s="14">
        <f t="shared" si="8"/>
        <v>2</v>
      </c>
      <c r="AE10" s="16">
        <f t="shared" si="5"/>
        <v>2</v>
      </c>
      <c r="AF10" s="14">
        <f t="shared" si="6"/>
        <v>9</v>
      </c>
      <c r="AG10" s="15"/>
      <c r="AH10" s="15">
        <v>4</v>
      </c>
    </row>
    <row r="11" spans="1:34" ht="39.75" customHeight="1">
      <c r="A11" s="13" t="s">
        <v>19</v>
      </c>
      <c r="B11" s="10">
        <f>IF(ISBLANK(P7),"",P7)</f>
        <v>0</v>
      </c>
      <c r="C11" s="5" t="str">
        <f>IF(ISBLANK(N7),"",IF(B11=D11,"△",IF(B11&gt;D11,"○","●")))</f>
        <v>●</v>
      </c>
      <c r="D11" s="9">
        <f>IF(ISBLANK(N7),"",N7)</f>
        <v>2</v>
      </c>
      <c r="E11" s="10">
        <f>IF(ISBLANK(P8),"",P8)</f>
        <v>0</v>
      </c>
      <c r="F11" s="5" t="str">
        <f>IF(ISBLANK(N8),"",IF(E11=G11,"△",IF(E11&gt;G11,"○","●")))</f>
        <v>●</v>
      </c>
      <c r="G11" s="9">
        <f>IF(ISBLANK(N8),"",N8)</f>
        <v>1</v>
      </c>
      <c r="H11" s="10">
        <f>IF(ISBLANK(P9),"",P9)</f>
        <v>1</v>
      </c>
      <c r="I11" s="5" t="str">
        <f>IF(ISBLANK(N9),"",IF(H11=J11,"△",IF(H11&gt;J11,"○","●")))</f>
        <v>○</v>
      </c>
      <c r="J11" s="9">
        <f>IF(ISBLANK(N9),"",N9)</f>
        <v>0</v>
      </c>
      <c r="K11" s="10">
        <f>IF(ISBLANK(P10),"",P10)</f>
        <v>1</v>
      </c>
      <c r="L11" s="5" t="str">
        <f>IF(ISBLANK(N10),"",IF(K11=M11,"△",IF(K11&gt;M11,"○","●")))</f>
        <v>△</v>
      </c>
      <c r="M11" s="9">
        <f>IF(ISBLANK(N10),"",N10)</f>
        <v>1</v>
      </c>
      <c r="N11" s="35"/>
      <c r="O11" s="36"/>
      <c r="P11" s="37"/>
      <c r="Q11" s="4">
        <v>2</v>
      </c>
      <c r="R11" s="5" t="str">
        <f>IF(ISBLANK(Q11),"",IF(Q11=S11,"△",IF(Q11&gt;S11,"○","●")))</f>
        <v>○</v>
      </c>
      <c r="S11" s="6">
        <v>0</v>
      </c>
      <c r="T11" s="4">
        <v>1</v>
      </c>
      <c r="U11" s="5" t="str">
        <f t="shared" si="0"/>
        <v>△</v>
      </c>
      <c r="V11" s="6">
        <v>1</v>
      </c>
      <c r="W11" s="4">
        <v>1</v>
      </c>
      <c r="X11" s="5" t="str">
        <f t="shared" si="1"/>
        <v>●</v>
      </c>
      <c r="Y11" s="7">
        <v>3</v>
      </c>
      <c r="Z11" s="14">
        <f t="shared" si="2"/>
        <v>2</v>
      </c>
      <c r="AA11" s="14">
        <f t="shared" si="3"/>
        <v>2</v>
      </c>
      <c r="AB11" s="14">
        <f t="shared" si="4"/>
        <v>3</v>
      </c>
      <c r="AC11" s="14">
        <f t="shared" si="7"/>
        <v>6</v>
      </c>
      <c r="AD11" s="14">
        <f t="shared" si="8"/>
        <v>8</v>
      </c>
      <c r="AE11" s="16">
        <f t="shared" si="5"/>
        <v>-2</v>
      </c>
      <c r="AF11" s="14">
        <f t="shared" si="6"/>
        <v>8</v>
      </c>
      <c r="AG11" s="15"/>
      <c r="AH11" s="15">
        <v>6</v>
      </c>
    </row>
    <row r="12" spans="1:34" ht="39.75" customHeight="1">
      <c r="A12" s="13" t="s">
        <v>13</v>
      </c>
      <c r="B12" s="10">
        <f>IF(ISBLANK(S7),"",S7)</f>
        <v>2</v>
      </c>
      <c r="C12" s="5" t="str">
        <f>IF(ISBLANK(Q7),"",IF(B12=D12,"△",IF(B12&gt;D12,"○","●")))</f>
        <v>○</v>
      </c>
      <c r="D12" s="9">
        <f>IF(ISBLANK(Q7),"",Q7)</f>
        <v>1</v>
      </c>
      <c r="E12" s="10">
        <f>IF(ISBLANK(S8),"",S8)</f>
        <v>2</v>
      </c>
      <c r="F12" s="5" t="str">
        <f>IF(ISBLANK(Q8),"",IF(E12=G12,"△",IF(E12&gt;G12,"○","●")))</f>
        <v>○</v>
      </c>
      <c r="G12" s="9">
        <f>IF(ISBLANK(Q8),"",Q8)</f>
        <v>1</v>
      </c>
      <c r="H12" s="10">
        <f>IF(ISBLANK(S9),"",S9)</f>
        <v>0</v>
      </c>
      <c r="I12" s="5" t="str">
        <f>IF(ISBLANK(Q9),"",IF(H12=J12,"△",IF(H12&gt;J12,"○","●")))</f>
        <v>△</v>
      </c>
      <c r="J12" s="9">
        <f>IF(ISBLANK(Q9),"",Q9)</f>
        <v>0</v>
      </c>
      <c r="K12" s="10">
        <f>IF(ISBLANK(S10),"",S10)</f>
        <v>0</v>
      </c>
      <c r="L12" s="5" t="str">
        <f>IF(ISBLANK(Q10),"",IF(K12=M12,"△",IF(K12&gt;M12,"○","●")))</f>
        <v>△</v>
      </c>
      <c r="M12" s="9">
        <f>IF(ISBLANK(Q10),"",Q10)</f>
        <v>0</v>
      </c>
      <c r="N12" s="10">
        <f>IF(ISBLANK(S11),"",S11)</f>
        <v>0</v>
      </c>
      <c r="O12" s="5" t="str">
        <f>IF(ISBLANK(Q11),"",IF(N12=P12,"△",IF(N12&gt;P12,"○","●")))</f>
        <v>●</v>
      </c>
      <c r="P12" s="9">
        <f>IF(ISBLANK(Q11),"",Q11)</f>
        <v>2</v>
      </c>
      <c r="Q12" s="35"/>
      <c r="R12" s="36"/>
      <c r="S12" s="37"/>
      <c r="T12" s="4">
        <v>1</v>
      </c>
      <c r="U12" s="5" t="str">
        <f t="shared" si="0"/>
        <v>●</v>
      </c>
      <c r="V12" s="6">
        <v>2</v>
      </c>
      <c r="W12" s="4">
        <v>0</v>
      </c>
      <c r="X12" s="5" t="str">
        <f t="shared" si="1"/>
        <v>●</v>
      </c>
      <c r="Y12" s="7">
        <v>1</v>
      </c>
      <c r="Z12" s="14">
        <f t="shared" si="2"/>
        <v>2</v>
      </c>
      <c r="AA12" s="14">
        <f t="shared" si="3"/>
        <v>2</v>
      </c>
      <c r="AB12" s="14">
        <f t="shared" si="4"/>
        <v>3</v>
      </c>
      <c r="AC12" s="14">
        <f t="shared" si="7"/>
        <v>5</v>
      </c>
      <c r="AD12" s="14">
        <f t="shared" si="8"/>
        <v>7</v>
      </c>
      <c r="AE12" s="16">
        <f t="shared" si="5"/>
        <v>-2</v>
      </c>
      <c r="AF12" s="14">
        <f t="shared" si="6"/>
        <v>8</v>
      </c>
      <c r="AG12" s="15"/>
      <c r="AH12" s="15">
        <v>7</v>
      </c>
    </row>
    <row r="13" spans="1:34" ht="39.75" customHeight="1">
      <c r="A13" s="13" t="s">
        <v>96</v>
      </c>
      <c r="B13" s="10">
        <f>IF(ISBLANK(V7),"",V7)</f>
        <v>1</v>
      </c>
      <c r="C13" s="5" t="str">
        <f>IF(ISBLANK(T7),"",IF(B13=D13,"△",IF(B13&gt;D13,"○","●")))</f>
        <v>●</v>
      </c>
      <c r="D13" s="9">
        <f>IF(ISBLANK(T7),"",T7)</f>
        <v>3</v>
      </c>
      <c r="E13" s="10">
        <f>IF(ISBLANK(V8),"",V8)</f>
        <v>0</v>
      </c>
      <c r="F13" s="5" t="str">
        <f>IF(ISBLANK(T8),"",IF(E13=G13,"△",IF(E13&gt;G13,"○","●")))</f>
        <v>●</v>
      </c>
      <c r="G13" s="9">
        <f>IF(ISBLANK(T8),"",T8)</f>
        <v>4</v>
      </c>
      <c r="H13" s="10">
        <f>IF(ISBLANK(V9),"",V9)</f>
        <v>0</v>
      </c>
      <c r="I13" s="5" t="str">
        <f>IF(ISBLANK(T9),"",IF(H13=J13,"△",IF(H13&gt;J13,"○","●")))</f>
        <v>●</v>
      </c>
      <c r="J13" s="9">
        <f>IF(ISBLANK(T9),"",T9)</f>
        <v>4</v>
      </c>
      <c r="K13" s="10">
        <f>IF(ISBLANK(V10),"",V10)</f>
        <v>0</v>
      </c>
      <c r="L13" s="5" t="str">
        <f>IF(ISBLANK(T10),"",IF(K13=M13,"△",IF(K13&gt;M13,"○","●")))</f>
        <v>△</v>
      </c>
      <c r="M13" s="12">
        <f>IF(ISBLANK(T10),"",T10)</f>
        <v>0</v>
      </c>
      <c r="N13" s="10">
        <f>IF(ISBLANK(V11),"",V11)</f>
        <v>1</v>
      </c>
      <c r="O13" s="5" t="str">
        <f>IF(ISBLANK(T11),"",IF(N13=P13,"△",IF(N13&gt;P13,"○","●")))</f>
        <v>△</v>
      </c>
      <c r="P13" s="9">
        <f>IF(ISBLANK(T11),"",T11)</f>
        <v>1</v>
      </c>
      <c r="Q13" s="10">
        <f>IF(ISBLANK(V12),"",V12)</f>
        <v>2</v>
      </c>
      <c r="R13" s="5" t="str">
        <f>IF(ISBLANK(T12),"",IF(Q13=S13,"△",IF(Q13&gt;S13,"○","●")))</f>
        <v>○</v>
      </c>
      <c r="S13" s="9">
        <f>IF(ISBLANK(T12),"",T12)</f>
        <v>1</v>
      </c>
      <c r="T13" s="35"/>
      <c r="U13" s="36"/>
      <c r="V13" s="37"/>
      <c r="W13" s="4">
        <v>1</v>
      </c>
      <c r="X13" s="5" t="str">
        <f t="shared" si="1"/>
        <v>△</v>
      </c>
      <c r="Y13" s="7">
        <v>1</v>
      </c>
      <c r="Z13" s="14">
        <f t="shared" si="2"/>
        <v>1</v>
      </c>
      <c r="AA13" s="14">
        <f t="shared" si="3"/>
        <v>3</v>
      </c>
      <c r="AB13" s="14">
        <f t="shared" si="4"/>
        <v>3</v>
      </c>
      <c r="AC13" s="14">
        <f t="shared" si="7"/>
        <v>5</v>
      </c>
      <c r="AD13" s="14">
        <f t="shared" si="8"/>
        <v>14</v>
      </c>
      <c r="AE13" s="16">
        <f t="shared" si="5"/>
        <v>-9</v>
      </c>
      <c r="AF13" s="14">
        <f t="shared" si="6"/>
        <v>6</v>
      </c>
      <c r="AG13" s="15"/>
      <c r="AH13" s="15">
        <v>8</v>
      </c>
    </row>
    <row r="14" spans="1:34" ht="39.75" customHeight="1">
      <c r="A14" s="13" t="s">
        <v>97</v>
      </c>
      <c r="B14" s="10">
        <f>IF(ISBLANK(Y7),"",Y7)</f>
        <v>0</v>
      </c>
      <c r="C14" s="5" t="str">
        <f>IF(ISBLANK(W7),"",IF(B14=D14,"△",IF(B14&gt;D14,"○","●")))</f>
        <v>●</v>
      </c>
      <c r="D14" s="9">
        <f>IF(ISBLANK(W7),"",W7)</f>
        <v>1</v>
      </c>
      <c r="E14" s="10">
        <f>IF(ISBLANK(Y8),"",Y8)</f>
        <v>1</v>
      </c>
      <c r="F14" s="5" t="str">
        <f>IF(ISBLANK(W8),"",IF(E14=G14,"△",IF(E14&gt;G14,"○","●")))</f>
        <v>●</v>
      </c>
      <c r="G14" s="9">
        <f>IF(ISBLANK(W8),"",W8)</f>
        <v>2</v>
      </c>
      <c r="H14" s="10">
        <f>IF(ISBLANK(Y9),"",Y9)</f>
        <v>2</v>
      </c>
      <c r="I14" s="5" t="str">
        <f>IF(ISBLANK(W9),"",IF(H14=J14,"△",IF(H14&gt;J14,"○","●")))</f>
        <v>○</v>
      </c>
      <c r="J14" s="12">
        <f>IF(ISBLANK(W9),"",W9)</f>
        <v>1</v>
      </c>
      <c r="K14" s="10">
        <f>IF(ISBLANK(Y10),"",Y10)</f>
        <v>0</v>
      </c>
      <c r="L14" s="5" t="str">
        <f>IF(ISBLANK(W10),"",IF(K14=M14,"△",IF(K14&gt;M14,"○","●")))</f>
        <v>●</v>
      </c>
      <c r="M14" s="12">
        <f>IF(ISBLANK(W10),"",W10)</f>
        <v>2</v>
      </c>
      <c r="N14" s="10">
        <f>IF(ISBLANK(Y11),"",Y11)</f>
        <v>3</v>
      </c>
      <c r="O14" s="5" t="str">
        <f>IF(ISBLANK(W11),"",IF(N14=P14,"△",IF(N14&gt;P14,"○","●")))</f>
        <v>○</v>
      </c>
      <c r="P14" s="9">
        <f>IF(ISBLANK(W11),"",W11)</f>
        <v>1</v>
      </c>
      <c r="Q14" s="10">
        <f>IF(ISBLANK(Y12),"",Y12)</f>
        <v>1</v>
      </c>
      <c r="R14" s="5" t="str">
        <f>IF(ISBLANK(W12),"",IF(Q14=S14,"△",IF(Q14&gt;S14,"○","●")))</f>
        <v>○</v>
      </c>
      <c r="S14" s="9">
        <f>IF(ISBLANK(W12),"",W12)</f>
        <v>0</v>
      </c>
      <c r="T14" s="10">
        <f>IF(ISBLANK(Y13),"",Y13)</f>
        <v>1</v>
      </c>
      <c r="U14" s="5" t="str">
        <f>IF(ISBLANK(W13),"",IF(T14=V14,"△",IF(T14&gt;V14,"○","●")))</f>
        <v>△</v>
      </c>
      <c r="V14" s="9">
        <f>IF(ISBLANK(W13),"",W13)</f>
        <v>1</v>
      </c>
      <c r="W14" s="35"/>
      <c r="X14" s="36"/>
      <c r="Y14" s="36"/>
      <c r="Z14" s="14">
        <f t="shared" si="2"/>
        <v>3</v>
      </c>
      <c r="AA14" s="14">
        <f t="shared" si="3"/>
        <v>1</v>
      </c>
      <c r="AB14" s="14">
        <f t="shared" si="4"/>
        <v>3</v>
      </c>
      <c r="AC14" s="14">
        <f t="shared" si="7"/>
        <v>8</v>
      </c>
      <c r="AD14" s="14">
        <f t="shared" si="8"/>
        <v>8</v>
      </c>
      <c r="AE14" s="16">
        <f t="shared" si="5"/>
        <v>0</v>
      </c>
      <c r="AF14" s="14">
        <f t="shared" si="6"/>
        <v>10</v>
      </c>
      <c r="AG14" s="15"/>
      <c r="AH14" s="15">
        <v>3</v>
      </c>
    </row>
  </sheetData>
  <sheetProtection formatCells="0" formatColumns="0" formatRows="0" insertColumns="0" insertRows="0" insertHyperlinks="0" deleteColumns="0" deleteRows="0" sort="0" autoFilter="0" pivotTables="0"/>
  <mergeCells count="18">
    <mergeCell ref="B6:D6"/>
    <mergeCell ref="E6:G6"/>
    <mergeCell ref="H6:J6"/>
    <mergeCell ref="K6:M6"/>
    <mergeCell ref="T13:V13"/>
    <mergeCell ref="W14:Y14"/>
    <mergeCell ref="T6:V6"/>
    <mergeCell ref="W6:Y6"/>
    <mergeCell ref="A1:AH2"/>
    <mergeCell ref="A3:AH4"/>
    <mergeCell ref="N11:P11"/>
    <mergeCell ref="Q12:S12"/>
    <mergeCell ref="B7:D7"/>
    <mergeCell ref="E8:G8"/>
    <mergeCell ref="N6:P6"/>
    <mergeCell ref="Q6:S6"/>
    <mergeCell ref="H9:J9"/>
    <mergeCell ref="K10:M10"/>
  </mergeCells>
  <printOptions/>
  <pageMargins left="0.7" right="0.7" top="0.75" bottom="0.75" header="0.3" footer="0.3"/>
  <pageSetup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4"/>
  <sheetViews>
    <sheetView zoomScalePageLayoutView="0" workbookViewId="0" topLeftCell="A4">
      <selection activeCell="AG10" sqref="AG10"/>
    </sheetView>
  </sheetViews>
  <sheetFormatPr defaultColWidth="8.375" defaultRowHeight="13.5"/>
  <cols>
    <col min="1" max="1" width="25.00390625" style="0" customWidth="1"/>
    <col min="2" max="2" width="3.75390625" style="0" customWidth="1"/>
    <col min="3" max="3" width="2.50390625" style="0" customWidth="1"/>
    <col min="4" max="5" width="3.75390625" style="0" customWidth="1"/>
    <col min="6" max="6" width="2.50390625" style="0" customWidth="1"/>
    <col min="7" max="8" width="3.75390625" style="0" customWidth="1"/>
    <col min="9" max="9" width="2.50390625" style="0" customWidth="1"/>
    <col min="10" max="11" width="3.75390625" style="0" customWidth="1"/>
    <col min="12" max="12" width="2.50390625" style="0" customWidth="1"/>
    <col min="13" max="14" width="3.75390625" style="0" customWidth="1"/>
    <col min="15" max="15" width="2.50390625" style="0" customWidth="1"/>
    <col min="16" max="17" width="3.75390625" style="0" customWidth="1"/>
    <col min="18" max="18" width="2.50390625" style="0" customWidth="1"/>
    <col min="19" max="20" width="3.75390625" style="0" customWidth="1"/>
    <col min="21" max="21" width="2.50390625" style="0" customWidth="1"/>
    <col min="22" max="23" width="3.75390625" style="0" customWidth="1"/>
    <col min="24" max="24" width="2.50390625" style="0" customWidth="1"/>
    <col min="25" max="25" width="3.75390625" style="0" customWidth="1"/>
    <col min="26" max="34" width="5.00390625" style="0" customWidth="1"/>
  </cols>
  <sheetData>
    <row r="1" spans="1:34" ht="13.5">
      <c r="A1" s="34" t="s">
        <v>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34" ht="13.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1:34" ht="13.5">
      <c r="A3" s="34" t="s">
        <v>40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</row>
    <row r="4" spans="1:34" ht="13.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</row>
    <row r="6" spans="1:34" ht="39.75" customHeight="1">
      <c r="A6" s="2"/>
      <c r="B6" s="43" t="s">
        <v>108</v>
      </c>
      <c r="C6" s="43"/>
      <c r="D6" s="43"/>
      <c r="E6" s="43" t="s">
        <v>109</v>
      </c>
      <c r="F6" s="43"/>
      <c r="G6" s="43"/>
      <c r="H6" s="40" t="s">
        <v>43</v>
      </c>
      <c r="I6" s="41"/>
      <c r="J6" s="42"/>
      <c r="K6" s="43" t="s">
        <v>110</v>
      </c>
      <c r="L6" s="43"/>
      <c r="M6" s="43"/>
      <c r="N6" s="43" t="s">
        <v>111</v>
      </c>
      <c r="O6" s="43"/>
      <c r="P6" s="43"/>
      <c r="Q6" s="43" t="s">
        <v>106</v>
      </c>
      <c r="R6" s="43"/>
      <c r="S6" s="43"/>
      <c r="T6" s="43" t="s">
        <v>25</v>
      </c>
      <c r="U6" s="43"/>
      <c r="V6" s="43"/>
      <c r="W6" s="43" t="s">
        <v>112</v>
      </c>
      <c r="X6" s="43"/>
      <c r="Y6" s="40"/>
      <c r="Z6" s="2" t="s">
        <v>0</v>
      </c>
      <c r="AA6" s="2" t="s">
        <v>2</v>
      </c>
      <c r="AB6" s="2" t="s">
        <v>1</v>
      </c>
      <c r="AC6" s="2" t="s">
        <v>3</v>
      </c>
      <c r="AD6" s="2" t="s">
        <v>4</v>
      </c>
      <c r="AE6" s="2" t="s">
        <v>5</v>
      </c>
      <c r="AF6" s="2" t="s">
        <v>6</v>
      </c>
      <c r="AG6" s="3" t="s">
        <v>15</v>
      </c>
      <c r="AH6" s="3" t="s">
        <v>7</v>
      </c>
    </row>
    <row r="7" spans="1:34" ht="39.75" customHeight="1">
      <c r="A7" s="13" t="s">
        <v>104</v>
      </c>
      <c r="B7" s="35"/>
      <c r="C7" s="36"/>
      <c r="D7" s="37"/>
      <c r="E7" s="4">
        <v>0</v>
      </c>
      <c r="F7" s="5" t="str">
        <f>IF(ISBLANK(E7),"",IF(E7=G7,"△",IF(E7&gt;G7,"○","●")))</f>
        <v>△</v>
      </c>
      <c r="G7" s="6">
        <v>0</v>
      </c>
      <c r="H7" s="4">
        <v>5</v>
      </c>
      <c r="I7" s="5" t="str">
        <f>IF(ISBLANK(H7),"",IF(H7=J7,"△",IF(H7&gt;J7,"○","●")))</f>
        <v>○</v>
      </c>
      <c r="J7" s="6">
        <v>0</v>
      </c>
      <c r="K7" s="4">
        <v>2</v>
      </c>
      <c r="L7" s="5" t="str">
        <f>IF(ISBLANK(K7),"",IF(K7=M7,"△",IF(K7&gt;M7,"○","●")))</f>
        <v>○</v>
      </c>
      <c r="M7" s="6">
        <v>0</v>
      </c>
      <c r="N7" s="4">
        <v>1</v>
      </c>
      <c r="O7" s="5" t="str">
        <f>IF(ISBLANK(N7),"",IF(N7=P7,"△",IF(N7&gt;P7,"○","●")))</f>
        <v>△</v>
      </c>
      <c r="P7" s="6">
        <v>1</v>
      </c>
      <c r="Q7" s="4">
        <v>2</v>
      </c>
      <c r="R7" s="5" t="str">
        <f>IF(ISBLANK(Q7),"",IF(Q7=S7,"△",IF(Q7&gt;S7,"○","●")))</f>
        <v>○</v>
      </c>
      <c r="S7" s="6">
        <v>0</v>
      </c>
      <c r="T7" s="11">
        <v>3</v>
      </c>
      <c r="U7" s="5" t="str">
        <f aca="true" t="shared" si="0" ref="U7:U12">IF(ISBLANK(T7),"",IF(T7=V7,"△",IF(T7&gt;V7,"○","●")))</f>
        <v>○</v>
      </c>
      <c r="V7" s="6">
        <v>0</v>
      </c>
      <c r="W7" s="4">
        <v>4</v>
      </c>
      <c r="X7" s="5" t="str">
        <f aca="true" t="shared" si="1" ref="X7:X13">IF(ISBLANK(W7),"",IF(W7=Y7,"△",IF(W7&gt;Y7,"○","●")))</f>
        <v>○</v>
      </c>
      <c r="Y7" s="7">
        <v>2</v>
      </c>
      <c r="Z7" s="14">
        <f aca="true" t="shared" si="2" ref="Z7:Z14">COUNTIF($C7:$X7,"○")</f>
        <v>5</v>
      </c>
      <c r="AA7" s="14">
        <f aca="true" t="shared" si="3" ref="AA7:AA14">COUNTIF($C7:$X7,"△")</f>
        <v>2</v>
      </c>
      <c r="AB7" s="14">
        <f aca="true" t="shared" si="4" ref="AB7:AB14">COUNTIF($C7:$X7,"●")</f>
        <v>0</v>
      </c>
      <c r="AC7" s="14">
        <f>SUM(E7,H7,K7,N7,Q7,T7,W7)</f>
        <v>17</v>
      </c>
      <c r="AD7" s="14">
        <f>SUM(G7,J7,M7,P7,S7,V7,Y7)</f>
        <v>3</v>
      </c>
      <c r="AE7" s="14">
        <f aca="true" t="shared" si="5" ref="AE7:AE14">AC7-AD7</f>
        <v>14</v>
      </c>
      <c r="AF7" s="14">
        <f aca="true" t="shared" si="6" ref="AF7:AF14">Z7*3+AA7</f>
        <v>17</v>
      </c>
      <c r="AG7" s="15"/>
      <c r="AH7" s="15">
        <v>2</v>
      </c>
    </row>
    <row r="8" spans="1:34" ht="39.75" customHeight="1">
      <c r="A8" s="13" t="s">
        <v>105</v>
      </c>
      <c r="B8" s="8">
        <f>IF(ISBLANK(G7),"",G7)</f>
        <v>0</v>
      </c>
      <c r="C8" s="5" t="str">
        <f>IF(ISBLANK(E7),"",IF(B8=D8,"△",IF(B8&gt;D8,"○","●")))</f>
        <v>△</v>
      </c>
      <c r="D8" s="9">
        <f>IF(ISBLANK(E7),"",E7)</f>
        <v>0</v>
      </c>
      <c r="E8" s="35"/>
      <c r="F8" s="36"/>
      <c r="G8" s="37"/>
      <c r="H8" s="4">
        <v>1</v>
      </c>
      <c r="I8" s="5" t="str">
        <f>IF(ISBLANK(H8),"",IF(H8=J8,"△",IF(H8&gt;J8,"○","●")))</f>
        <v>○</v>
      </c>
      <c r="J8" s="6">
        <v>0</v>
      </c>
      <c r="K8" s="4">
        <v>0</v>
      </c>
      <c r="L8" s="5" t="str">
        <f>IF(ISBLANK(K8),"",IF(K8=M8,"△",IF(K8&gt;M8,"○","●")))</f>
        <v>●</v>
      </c>
      <c r="M8" s="6">
        <v>2</v>
      </c>
      <c r="N8" s="4">
        <v>5</v>
      </c>
      <c r="O8" s="5" t="str">
        <f>IF(ISBLANK(N8),"",IF(N8=P8,"△",IF(N8&gt;P8,"○","●")))</f>
        <v>○</v>
      </c>
      <c r="P8" s="6">
        <v>1</v>
      </c>
      <c r="Q8" s="4">
        <v>0</v>
      </c>
      <c r="R8" s="5" t="str">
        <f>IF(ISBLANK(Q8),"",IF(Q8=S8,"△",IF(Q8&gt;S8,"○","●")))</f>
        <v>△</v>
      </c>
      <c r="S8" s="6">
        <v>0</v>
      </c>
      <c r="T8" s="4">
        <v>3</v>
      </c>
      <c r="U8" s="5" t="str">
        <f t="shared" si="0"/>
        <v>○</v>
      </c>
      <c r="V8" s="6">
        <v>0</v>
      </c>
      <c r="W8" s="4">
        <v>0</v>
      </c>
      <c r="X8" s="5" t="str">
        <f t="shared" si="1"/>
        <v>△</v>
      </c>
      <c r="Y8" s="7">
        <v>0</v>
      </c>
      <c r="Z8" s="14">
        <f t="shared" si="2"/>
        <v>3</v>
      </c>
      <c r="AA8" s="14">
        <f t="shared" si="3"/>
        <v>3</v>
      </c>
      <c r="AB8" s="14">
        <f t="shared" si="4"/>
        <v>1</v>
      </c>
      <c r="AC8" s="14">
        <f aca="true" t="shared" si="7" ref="AC8:AC14">SUM(B8,E8,H8,K8,N8,Q8,T8,W8)</f>
        <v>9</v>
      </c>
      <c r="AD8" s="14">
        <f aca="true" t="shared" si="8" ref="AD8:AD14">SUM(D8,G8,J8,M8,P8,S8,V8,Y8)</f>
        <v>3</v>
      </c>
      <c r="AE8" s="16">
        <f t="shared" si="5"/>
        <v>6</v>
      </c>
      <c r="AF8" s="14">
        <f t="shared" si="6"/>
        <v>12</v>
      </c>
      <c r="AG8" s="15"/>
      <c r="AH8" s="15">
        <v>3</v>
      </c>
    </row>
    <row r="9" spans="1:34" ht="39.75" customHeight="1">
      <c r="A9" s="13" t="s">
        <v>26</v>
      </c>
      <c r="B9" s="10">
        <f>IF(ISBLANK(J7),"",J7)</f>
        <v>0</v>
      </c>
      <c r="C9" s="5" t="str">
        <f>IF(ISBLANK(H7),"",IF(B9=D9,"△",IF(B9&gt;D9,"○","●")))</f>
        <v>●</v>
      </c>
      <c r="D9" s="9">
        <f>IF(ISBLANK(H7),"",H7)</f>
        <v>5</v>
      </c>
      <c r="E9" s="10">
        <f>IF(ISBLANK(J8),"",J8)</f>
        <v>0</v>
      </c>
      <c r="F9" s="5" t="str">
        <f>IF(ISBLANK(H8),"",IF(E9=G9,"△",IF(E9&gt;G9,"○","●")))</f>
        <v>●</v>
      </c>
      <c r="G9" s="9">
        <f>IF(ISBLANK(H8),"",H8)</f>
        <v>1</v>
      </c>
      <c r="H9" s="35"/>
      <c r="I9" s="36"/>
      <c r="J9" s="37"/>
      <c r="K9" s="4">
        <v>0</v>
      </c>
      <c r="L9" s="5" t="str">
        <f>IF(ISBLANK(K9),"",IF(K9=M9,"△",IF(K9&gt;M9,"○","●")))</f>
        <v>●</v>
      </c>
      <c r="M9" s="6">
        <v>5</v>
      </c>
      <c r="N9" s="4">
        <v>2</v>
      </c>
      <c r="O9" s="5" t="str">
        <f>IF(ISBLANK(N9),"",IF(N9=P9,"△",IF(N9&gt;P9,"○","●")))</f>
        <v>○</v>
      </c>
      <c r="P9" s="6">
        <v>1</v>
      </c>
      <c r="Q9" s="4">
        <v>1</v>
      </c>
      <c r="R9" s="5" t="str">
        <f>IF(ISBLANK(Q9),"",IF(Q9=S9,"△",IF(Q9&gt;S9,"○","●")))</f>
        <v>△</v>
      </c>
      <c r="S9" s="6">
        <v>1</v>
      </c>
      <c r="T9" s="4">
        <v>3</v>
      </c>
      <c r="U9" s="5" t="str">
        <f t="shared" si="0"/>
        <v>○</v>
      </c>
      <c r="V9" s="6">
        <v>1</v>
      </c>
      <c r="W9" s="4">
        <v>1</v>
      </c>
      <c r="X9" s="5" t="str">
        <f t="shared" si="1"/>
        <v>●</v>
      </c>
      <c r="Y9" s="7">
        <v>2</v>
      </c>
      <c r="Z9" s="14">
        <f t="shared" si="2"/>
        <v>2</v>
      </c>
      <c r="AA9" s="14">
        <f t="shared" si="3"/>
        <v>1</v>
      </c>
      <c r="AB9" s="14">
        <f t="shared" si="4"/>
        <v>4</v>
      </c>
      <c r="AC9" s="14">
        <f t="shared" si="7"/>
        <v>7</v>
      </c>
      <c r="AD9" s="14">
        <f t="shared" si="8"/>
        <v>16</v>
      </c>
      <c r="AE9" s="14">
        <f t="shared" si="5"/>
        <v>-9</v>
      </c>
      <c r="AF9" s="14">
        <f t="shared" si="6"/>
        <v>7</v>
      </c>
      <c r="AG9" s="15"/>
      <c r="AH9" s="15">
        <v>5</v>
      </c>
    </row>
    <row r="10" spans="1:34" ht="39.75" customHeight="1">
      <c r="A10" s="13" t="s">
        <v>24</v>
      </c>
      <c r="B10" s="10">
        <f>IF(ISBLANK(M7),"",M7)</f>
        <v>0</v>
      </c>
      <c r="C10" s="5" t="str">
        <f>IF(ISBLANK(K7),"",IF(B10=D10,"△",IF(B10&gt;D10,"○","●")))</f>
        <v>●</v>
      </c>
      <c r="D10" s="9">
        <f>IF(ISBLANK(K7),"",K7)</f>
        <v>2</v>
      </c>
      <c r="E10" s="10">
        <f>IF(ISBLANK(M8),"",M8)</f>
        <v>2</v>
      </c>
      <c r="F10" s="5" t="str">
        <f>IF(ISBLANK(K8),"",IF(E10=G10,"△",IF(E10&gt;G10,"○","●")))</f>
        <v>○</v>
      </c>
      <c r="G10" s="9">
        <f>IF(ISBLANK(K8),"",K8)</f>
        <v>0</v>
      </c>
      <c r="H10" s="10">
        <f>IF(ISBLANK(M9),"",M9)</f>
        <v>5</v>
      </c>
      <c r="I10" s="5" t="str">
        <f>IF(ISBLANK(K9),"",IF(H10=J10,"△",IF(H10&gt;J10,"○","●")))</f>
        <v>○</v>
      </c>
      <c r="J10" s="9">
        <f>IF(ISBLANK(K9),"",K9)</f>
        <v>0</v>
      </c>
      <c r="K10" s="35"/>
      <c r="L10" s="36"/>
      <c r="M10" s="37"/>
      <c r="N10" s="4">
        <v>3</v>
      </c>
      <c r="O10" s="5" t="str">
        <f>IF(ISBLANK(N10),"",IF(N10=P10,"△",IF(N10&gt;P10,"○","●")))</f>
        <v>○</v>
      </c>
      <c r="P10" s="6">
        <v>0</v>
      </c>
      <c r="Q10" s="4">
        <v>1</v>
      </c>
      <c r="R10" s="5" t="str">
        <f>IF(ISBLANK(Q10),"",IF(Q10=S10,"△",IF(Q10&gt;S10,"○","●")))</f>
        <v>○</v>
      </c>
      <c r="S10" s="6">
        <v>0</v>
      </c>
      <c r="T10" s="11">
        <v>1</v>
      </c>
      <c r="U10" s="5" t="str">
        <f t="shared" si="0"/>
        <v>○</v>
      </c>
      <c r="V10" s="6">
        <v>0</v>
      </c>
      <c r="W10" s="11">
        <v>5</v>
      </c>
      <c r="X10" s="5" t="str">
        <f t="shared" si="1"/>
        <v>○</v>
      </c>
      <c r="Y10" s="7">
        <v>0</v>
      </c>
      <c r="Z10" s="14">
        <f t="shared" si="2"/>
        <v>6</v>
      </c>
      <c r="AA10" s="14">
        <f t="shared" si="3"/>
        <v>0</v>
      </c>
      <c r="AB10" s="14">
        <f t="shared" si="4"/>
        <v>1</v>
      </c>
      <c r="AC10" s="14">
        <f t="shared" si="7"/>
        <v>17</v>
      </c>
      <c r="AD10" s="14">
        <f t="shared" si="8"/>
        <v>2</v>
      </c>
      <c r="AE10" s="14">
        <f t="shared" si="5"/>
        <v>15</v>
      </c>
      <c r="AF10" s="14">
        <f t="shared" si="6"/>
        <v>18</v>
      </c>
      <c r="AG10" s="15"/>
      <c r="AH10" s="15">
        <v>1</v>
      </c>
    </row>
    <row r="11" spans="1:34" ht="39.75" customHeight="1">
      <c r="A11" s="13" t="s">
        <v>20</v>
      </c>
      <c r="B11" s="10">
        <f>IF(ISBLANK(P7),"",P7)</f>
        <v>1</v>
      </c>
      <c r="C11" s="5" t="str">
        <f>IF(ISBLANK(N7),"",IF(B11=D11,"△",IF(B11&gt;D11,"○","●")))</f>
        <v>△</v>
      </c>
      <c r="D11" s="9">
        <f>IF(ISBLANK(N7),"",N7)</f>
        <v>1</v>
      </c>
      <c r="E11" s="10">
        <f>IF(ISBLANK(P8),"",P8)</f>
        <v>1</v>
      </c>
      <c r="F11" s="5" t="str">
        <f>IF(ISBLANK(N8),"",IF(E11=G11,"△",IF(E11&gt;G11,"○","●")))</f>
        <v>●</v>
      </c>
      <c r="G11" s="9">
        <f>IF(ISBLANK(N8),"",N8)</f>
        <v>5</v>
      </c>
      <c r="H11" s="10">
        <f>IF(ISBLANK(P9),"",P9)</f>
        <v>1</v>
      </c>
      <c r="I11" s="5" t="str">
        <f>IF(ISBLANK(N9),"",IF(H11=J11,"△",IF(H11&gt;J11,"○","●")))</f>
        <v>●</v>
      </c>
      <c r="J11" s="9">
        <f>IF(ISBLANK(N9),"",N9)</f>
        <v>2</v>
      </c>
      <c r="K11" s="10">
        <f>IF(ISBLANK(P10),"",P10)</f>
        <v>0</v>
      </c>
      <c r="L11" s="5" t="str">
        <f>IF(ISBLANK(N10),"",IF(K11=M11,"△",IF(K11&gt;M11,"○","●")))</f>
        <v>●</v>
      </c>
      <c r="M11" s="9">
        <f>IF(ISBLANK(N10),"",N10)</f>
        <v>3</v>
      </c>
      <c r="N11" s="35"/>
      <c r="O11" s="36"/>
      <c r="P11" s="37"/>
      <c r="Q11" s="4">
        <v>2</v>
      </c>
      <c r="R11" s="5" t="str">
        <f>IF(ISBLANK(Q11),"",IF(Q11=S11,"△",IF(Q11&gt;S11,"○","●")))</f>
        <v>△</v>
      </c>
      <c r="S11" s="6">
        <v>2</v>
      </c>
      <c r="T11" s="4">
        <v>1</v>
      </c>
      <c r="U11" s="5" t="str">
        <f t="shared" si="0"/>
        <v>△</v>
      </c>
      <c r="V11" s="6">
        <v>1</v>
      </c>
      <c r="W11" s="4">
        <v>2</v>
      </c>
      <c r="X11" s="5" t="str">
        <f t="shared" si="1"/>
        <v>○</v>
      </c>
      <c r="Y11" s="7">
        <v>0</v>
      </c>
      <c r="Z11" s="14">
        <f t="shared" si="2"/>
        <v>1</v>
      </c>
      <c r="AA11" s="14">
        <f t="shared" si="3"/>
        <v>3</v>
      </c>
      <c r="AB11" s="14">
        <f t="shared" si="4"/>
        <v>3</v>
      </c>
      <c r="AC11" s="14">
        <f t="shared" si="7"/>
        <v>8</v>
      </c>
      <c r="AD11" s="14">
        <f t="shared" si="8"/>
        <v>14</v>
      </c>
      <c r="AE11" s="14">
        <f t="shared" si="5"/>
        <v>-6</v>
      </c>
      <c r="AF11" s="14">
        <f t="shared" si="6"/>
        <v>6</v>
      </c>
      <c r="AG11" s="15"/>
      <c r="AH11" s="15">
        <v>7</v>
      </c>
    </row>
    <row r="12" spans="1:34" ht="39.75" customHeight="1">
      <c r="A12" s="13" t="s">
        <v>106</v>
      </c>
      <c r="B12" s="10">
        <f>IF(ISBLANK(S7),"",S7)</f>
        <v>0</v>
      </c>
      <c r="C12" s="5" t="str">
        <f>IF(ISBLANK(Q7),"",IF(B12=D12,"△",IF(B12&gt;D12,"○","●")))</f>
        <v>●</v>
      </c>
      <c r="D12" s="9">
        <f>IF(ISBLANK(Q7),"",Q7)</f>
        <v>2</v>
      </c>
      <c r="E12" s="10">
        <f>IF(ISBLANK(S8),"",S8)</f>
        <v>0</v>
      </c>
      <c r="F12" s="5" t="str">
        <f>IF(ISBLANK(Q8),"",IF(E12=G12,"△",IF(E12&gt;G12,"○","●")))</f>
        <v>△</v>
      </c>
      <c r="G12" s="9">
        <f>IF(ISBLANK(Q8),"",Q8)</f>
        <v>0</v>
      </c>
      <c r="H12" s="10">
        <f>IF(ISBLANK(S9),"",S9)</f>
        <v>1</v>
      </c>
      <c r="I12" s="5" t="str">
        <f>IF(ISBLANK(Q9),"",IF(H12=J12,"△",IF(H12&gt;J12,"○","●")))</f>
        <v>△</v>
      </c>
      <c r="J12" s="9">
        <f>IF(ISBLANK(Q9),"",Q9)</f>
        <v>1</v>
      </c>
      <c r="K12" s="10">
        <f>IF(ISBLANK(S10),"",S10)</f>
        <v>0</v>
      </c>
      <c r="L12" s="5" t="str">
        <f>IF(ISBLANK(Q10),"",IF(K12=M12,"△",IF(K12&gt;M12,"○","●")))</f>
        <v>●</v>
      </c>
      <c r="M12" s="9">
        <f>IF(ISBLANK(Q10),"",Q10)</f>
        <v>1</v>
      </c>
      <c r="N12" s="10">
        <f>IF(ISBLANK(S11),"",S11)</f>
        <v>2</v>
      </c>
      <c r="O12" s="5" t="str">
        <f>IF(ISBLANK(Q11),"",IF(N12=P12,"△",IF(N12&gt;P12,"○","●")))</f>
        <v>△</v>
      </c>
      <c r="P12" s="9">
        <f>IF(ISBLANK(Q11),"",Q11)</f>
        <v>2</v>
      </c>
      <c r="Q12" s="35"/>
      <c r="R12" s="36"/>
      <c r="S12" s="37"/>
      <c r="T12" s="4">
        <v>1</v>
      </c>
      <c r="U12" s="5" t="str">
        <f t="shared" si="0"/>
        <v>○</v>
      </c>
      <c r="V12" s="6">
        <v>0</v>
      </c>
      <c r="W12" s="4">
        <v>0</v>
      </c>
      <c r="X12" s="5" t="str">
        <f t="shared" si="1"/>
        <v>●</v>
      </c>
      <c r="Y12" s="7">
        <v>2</v>
      </c>
      <c r="Z12" s="14">
        <f t="shared" si="2"/>
        <v>1</v>
      </c>
      <c r="AA12" s="14">
        <f t="shared" si="3"/>
        <v>3</v>
      </c>
      <c r="AB12" s="14">
        <f t="shared" si="4"/>
        <v>3</v>
      </c>
      <c r="AC12" s="14">
        <f t="shared" si="7"/>
        <v>4</v>
      </c>
      <c r="AD12" s="14">
        <f t="shared" si="8"/>
        <v>8</v>
      </c>
      <c r="AE12" s="16">
        <f t="shared" si="5"/>
        <v>-4</v>
      </c>
      <c r="AF12" s="14">
        <f t="shared" si="6"/>
        <v>6</v>
      </c>
      <c r="AG12" s="15"/>
      <c r="AH12" s="15">
        <v>6</v>
      </c>
    </row>
    <row r="13" spans="1:34" ht="39.75" customHeight="1">
      <c r="A13" s="13" t="s">
        <v>23</v>
      </c>
      <c r="B13" s="10">
        <f>IF(ISBLANK(V7),"",V7)</f>
        <v>0</v>
      </c>
      <c r="C13" s="5" t="str">
        <f>IF(ISBLANK(T7),"",IF(B13=D13,"△",IF(B13&gt;D13,"○","●")))</f>
        <v>●</v>
      </c>
      <c r="D13" s="12">
        <f>IF(ISBLANK(T7),"",T7)</f>
        <v>3</v>
      </c>
      <c r="E13" s="10">
        <f>IF(ISBLANK(V8),"",V8)</f>
        <v>0</v>
      </c>
      <c r="F13" s="5" t="str">
        <f>IF(ISBLANK(T8),"",IF(E13=G13,"△",IF(E13&gt;G13,"○","●")))</f>
        <v>●</v>
      </c>
      <c r="G13" s="9">
        <f>IF(ISBLANK(T8),"",T8)</f>
        <v>3</v>
      </c>
      <c r="H13" s="10">
        <f>IF(ISBLANK(V9),"",V9)</f>
        <v>1</v>
      </c>
      <c r="I13" s="5" t="str">
        <f>IF(ISBLANK(T9),"",IF(H13=J13,"△",IF(H13&gt;J13,"○","●")))</f>
        <v>●</v>
      </c>
      <c r="J13" s="9">
        <f>IF(ISBLANK(T9),"",T9)</f>
        <v>3</v>
      </c>
      <c r="K13" s="10">
        <f>IF(ISBLANK(V10),"",V10)</f>
        <v>0</v>
      </c>
      <c r="L13" s="5" t="str">
        <f>IF(ISBLANK(T10),"",IF(K13=M13,"△",IF(K13&gt;M13,"○","●")))</f>
        <v>●</v>
      </c>
      <c r="M13" s="12">
        <f>IF(ISBLANK(T10),"",T10)</f>
        <v>1</v>
      </c>
      <c r="N13" s="10">
        <f>IF(ISBLANK(V11),"",V11)</f>
        <v>1</v>
      </c>
      <c r="O13" s="5" t="str">
        <f>IF(ISBLANK(T11),"",IF(N13=P13,"△",IF(N13&gt;P13,"○","●")))</f>
        <v>△</v>
      </c>
      <c r="P13" s="9">
        <f>IF(ISBLANK(T11),"",T11)</f>
        <v>1</v>
      </c>
      <c r="Q13" s="10">
        <f>IF(ISBLANK(V12),"",V12)</f>
        <v>0</v>
      </c>
      <c r="R13" s="5" t="str">
        <f>IF(ISBLANK(T12),"",IF(Q13=S13,"△",IF(Q13&gt;S13,"○","●")))</f>
        <v>●</v>
      </c>
      <c r="S13" s="9">
        <f>IF(ISBLANK(T12),"",T12)</f>
        <v>1</v>
      </c>
      <c r="T13" s="35"/>
      <c r="U13" s="36"/>
      <c r="V13" s="37"/>
      <c r="W13" s="4">
        <v>0</v>
      </c>
      <c r="X13" s="5" t="str">
        <f t="shared" si="1"/>
        <v>●</v>
      </c>
      <c r="Y13" s="7">
        <v>2</v>
      </c>
      <c r="Z13" s="14">
        <f t="shared" si="2"/>
        <v>0</v>
      </c>
      <c r="AA13" s="14">
        <f t="shared" si="3"/>
        <v>1</v>
      </c>
      <c r="AB13" s="14">
        <f t="shared" si="4"/>
        <v>6</v>
      </c>
      <c r="AC13" s="14">
        <f t="shared" si="7"/>
        <v>2</v>
      </c>
      <c r="AD13" s="14">
        <f t="shared" si="8"/>
        <v>14</v>
      </c>
      <c r="AE13" s="16">
        <f t="shared" si="5"/>
        <v>-12</v>
      </c>
      <c r="AF13" s="14">
        <f t="shared" si="6"/>
        <v>1</v>
      </c>
      <c r="AG13" s="15"/>
      <c r="AH13" s="15">
        <v>8</v>
      </c>
    </row>
    <row r="14" spans="1:34" ht="39.75" customHeight="1">
      <c r="A14" s="13" t="s">
        <v>107</v>
      </c>
      <c r="B14" s="10">
        <f>IF(ISBLANK(Y7),"",Y7)</f>
        <v>2</v>
      </c>
      <c r="C14" s="5" t="str">
        <f>IF(ISBLANK(W7),"",IF(B14=D14,"△",IF(B14&gt;D14,"○","●")))</f>
        <v>●</v>
      </c>
      <c r="D14" s="9">
        <f>IF(ISBLANK(W7),"",W7)</f>
        <v>4</v>
      </c>
      <c r="E14" s="10">
        <f>IF(ISBLANK(Y8),"",Y8)</f>
        <v>0</v>
      </c>
      <c r="F14" s="5" t="str">
        <f>IF(ISBLANK(W8),"",IF(E14=G14,"△",IF(E14&gt;G14,"○","●")))</f>
        <v>△</v>
      </c>
      <c r="G14" s="9">
        <f>IF(ISBLANK(W8),"",W8)</f>
        <v>0</v>
      </c>
      <c r="H14" s="10">
        <f>IF(ISBLANK(Y9),"",Y9)</f>
        <v>2</v>
      </c>
      <c r="I14" s="5" t="str">
        <f>IF(ISBLANK(W9),"",IF(H14=J14,"△",IF(H14&gt;J14,"○","●")))</f>
        <v>○</v>
      </c>
      <c r="J14" s="9">
        <f>IF(ISBLANK(W9),"",W9)</f>
        <v>1</v>
      </c>
      <c r="K14" s="10">
        <f>IF(ISBLANK(Y10),"",Y10)</f>
        <v>0</v>
      </c>
      <c r="L14" s="5" t="str">
        <f>IF(ISBLANK(W10),"",IF(K14=M14,"△",IF(K14&gt;M14,"○","●")))</f>
        <v>●</v>
      </c>
      <c r="M14" s="12">
        <f>IF(ISBLANK(W10),"",W10)</f>
        <v>5</v>
      </c>
      <c r="N14" s="10">
        <f>IF(ISBLANK(Y11),"",Y11)</f>
        <v>0</v>
      </c>
      <c r="O14" s="5" t="str">
        <f>IF(ISBLANK(W11),"",IF(N14=P14,"△",IF(N14&gt;P14,"○","●")))</f>
        <v>●</v>
      </c>
      <c r="P14" s="9">
        <f>IF(ISBLANK(W11),"",W11)</f>
        <v>2</v>
      </c>
      <c r="Q14" s="10">
        <f>IF(ISBLANK(Y12),"",Y12)</f>
        <v>2</v>
      </c>
      <c r="R14" s="5" t="str">
        <f>IF(ISBLANK(W12),"",IF(Q14=S14,"△",IF(Q14&gt;S14,"○","●")))</f>
        <v>○</v>
      </c>
      <c r="S14" s="9">
        <f>IF(ISBLANK(W12),"",W12)</f>
        <v>0</v>
      </c>
      <c r="T14" s="10">
        <f>IF(ISBLANK(Y13),"",Y13)</f>
        <v>2</v>
      </c>
      <c r="U14" s="5" t="str">
        <f>IF(ISBLANK(W13),"",IF(T14=V14,"△",IF(T14&gt;V14,"○","●")))</f>
        <v>○</v>
      </c>
      <c r="V14" s="9">
        <f>IF(ISBLANK(W13),"",W13)</f>
        <v>0</v>
      </c>
      <c r="W14" s="35"/>
      <c r="X14" s="36"/>
      <c r="Y14" s="36"/>
      <c r="Z14" s="14">
        <f t="shared" si="2"/>
        <v>3</v>
      </c>
      <c r="AA14" s="14">
        <f t="shared" si="3"/>
        <v>1</v>
      </c>
      <c r="AB14" s="14">
        <f t="shared" si="4"/>
        <v>3</v>
      </c>
      <c r="AC14" s="14">
        <f t="shared" si="7"/>
        <v>8</v>
      </c>
      <c r="AD14" s="14">
        <f t="shared" si="8"/>
        <v>12</v>
      </c>
      <c r="AE14" s="14">
        <f t="shared" si="5"/>
        <v>-4</v>
      </c>
      <c r="AF14" s="14">
        <f t="shared" si="6"/>
        <v>10</v>
      </c>
      <c r="AG14" s="15"/>
      <c r="AH14" s="15">
        <v>4</v>
      </c>
    </row>
  </sheetData>
  <sheetProtection/>
  <mergeCells count="18">
    <mergeCell ref="T6:V6"/>
    <mergeCell ref="W6:Y6"/>
    <mergeCell ref="A1:AH2"/>
    <mergeCell ref="A3:AH4"/>
    <mergeCell ref="N6:P6"/>
    <mergeCell ref="Q6:S6"/>
    <mergeCell ref="B6:D6"/>
    <mergeCell ref="E6:G6"/>
    <mergeCell ref="H6:J6"/>
    <mergeCell ref="K6:M6"/>
    <mergeCell ref="T13:V13"/>
    <mergeCell ref="W14:Y14"/>
    <mergeCell ref="H9:J9"/>
    <mergeCell ref="K10:M10"/>
    <mergeCell ref="B7:D7"/>
    <mergeCell ref="E8:G8"/>
    <mergeCell ref="N11:P11"/>
    <mergeCell ref="Q12:S12"/>
  </mergeCells>
  <printOptions/>
  <pageMargins left="0.7" right="0.7" top="0.75" bottom="0.75" header="0.3" footer="0.3"/>
  <pageSetup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3"/>
  <sheetViews>
    <sheetView zoomScalePageLayoutView="0" workbookViewId="0" topLeftCell="A4">
      <selection activeCell="AE14" sqref="AE14"/>
    </sheetView>
  </sheetViews>
  <sheetFormatPr defaultColWidth="8.375" defaultRowHeight="13.5"/>
  <cols>
    <col min="1" max="1" width="25.00390625" style="0" customWidth="1"/>
    <col min="2" max="2" width="3.75390625" style="0" customWidth="1"/>
    <col min="3" max="3" width="2.50390625" style="0" customWidth="1"/>
    <col min="4" max="5" width="3.75390625" style="0" customWidth="1"/>
    <col min="6" max="6" width="2.50390625" style="0" customWidth="1"/>
    <col min="7" max="8" width="3.75390625" style="0" customWidth="1"/>
    <col min="9" max="9" width="2.50390625" style="0" customWidth="1"/>
    <col min="10" max="11" width="3.75390625" style="0" customWidth="1"/>
    <col min="12" max="12" width="2.50390625" style="0" customWidth="1"/>
    <col min="13" max="14" width="3.75390625" style="0" customWidth="1"/>
    <col min="15" max="15" width="2.50390625" style="0" customWidth="1"/>
    <col min="16" max="17" width="3.75390625" style="0" customWidth="1"/>
    <col min="18" max="18" width="2.50390625" style="0" customWidth="1"/>
    <col min="19" max="20" width="3.75390625" style="0" customWidth="1"/>
    <col min="21" max="21" width="2.50390625" style="0" customWidth="1"/>
    <col min="22" max="22" width="3.75390625" style="0" customWidth="1"/>
    <col min="23" max="31" width="5.00390625" style="0" customWidth="1"/>
  </cols>
  <sheetData>
    <row r="1" spans="1:31" ht="13.5">
      <c r="A1" s="34" t="s">
        <v>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31" ht="13.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1:31" ht="13.5">
      <c r="A3" s="34" t="s">
        <v>41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</row>
    <row r="4" spans="1:31" ht="13.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6" spans="1:31" ht="39.75" customHeight="1">
      <c r="A6" s="2"/>
      <c r="B6" s="43" t="s">
        <v>48</v>
      </c>
      <c r="C6" s="43"/>
      <c r="D6" s="43"/>
      <c r="E6" s="43" t="s">
        <v>113</v>
      </c>
      <c r="F6" s="43"/>
      <c r="G6" s="43"/>
      <c r="H6" s="40" t="s">
        <v>45</v>
      </c>
      <c r="I6" s="41"/>
      <c r="J6" s="42"/>
      <c r="K6" s="43" t="s">
        <v>114</v>
      </c>
      <c r="L6" s="43"/>
      <c r="M6" s="43"/>
      <c r="N6" s="43" t="s">
        <v>57</v>
      </c>
      <c r="O6" s="43"/>
      <c r="P6" s="43"/>
      <c r="Q6" s="43" t="s">
        <v>116</v>
      </c>
      <c r="R6" s="43"/>
      <c r="S6" s="43"/>
      <c r="T6" s="43" t="s">
        <v>117</v>
      </c>
      <c r="U6" s="43"/>
      <c r="V6" s="43"/>
      <c r="W6" s="2" t="s">
        <v>0</v>
      </c>
      <c r="X6" s="2" t="s">
        <v>2</v>
      </c>
      <c r="Y6" s="2" t="s">
        <v>1</v>
      </c>
      <c r="Z6" s="2" t="s">
        <v>3</v>
      </c>
      <c r="AA6" s="2" t="s">
        <v>4</v>
      </c>
      <c r="AB6" s="2" t="s">
        <v>5</v>
      </c>
      <c r="AC6" s="2" t="s">
        <v>6</v>
      </c>
      <c r="AD6" s="3" t="s">
        <v>15</v>
      </c>
      <c r="AE6" s="3" t="s">
        <v>7</v>
      </c>
    </row>
    <row r="7" spans="1:31" ht="39.75" customHeight="1">
      <c r="A7" s="13" t="s">
        <v>27</v>
      </c>
      <c r="B7" s="35"/>
      <c r="C7" s="36"/>
      <c r="D7" s="37"/>
      <c r="E7" s="4">
        <v>1</v>
      </c>
      <c r="F7" s="5" t="str">
        <f>IF(ISBLANK(E7),"",IF(E7=G7,"△",IF(E7&gt;G7,"○","●")))</f>
        <v>△</v>
      </c>
      <c r="G7" s="6">
        <v>1</v>
      </c>
      <c r="H7" s="4">
        <v>1</v>
      </c>
      <c r="I7" s="5" t="str">
        <f>IF(ISBLANK(H7),"",IF(H7=J7,"△",IF(H7&gt;J7,"○","●")))</f>
        <v>△</v>
      </c>
      <c r="J7" s="6">
        <v>1</v>
      </c>
      <c r="K7" s="4">
        <v>1</v>
      </c>
      <c r="L7" s="5" t="str">
        <f>IF(ISBLANK(K7),"",IF(K7=M7,"△",IF(K7&gt;M7,"○","●")))</f>
        <v>△</v>
      </c>
      <c r="M7" s="6">
        <v>1</v>
      </c>
      <c r="N7" s="4">
        <v>0</v>
      </c>
      <c r="O7" s="5" t="str">
        <f>IF(ISBLANK(N7),"",IF(N7=P7,"△",IF(N7&gt;P7,"○","●")))</f>
        <v>●</v>
      </c>
      <c r="P7" s="6">
        <v>1</v>
      </c>
      <c r="Q7" s="4">
        <v>4</v>
      </c>
      <c r="R7" s="5" t="str">
        <f>IF(ISBLANK(Q7),"",IF(Q7=S7,"△",IF(Q7&gt;S7,"○","●")))</f>
        <v>○</v>
      </c>
      <c r="S7" s="6">
        <v>0</v>
      </c>
      <c r="T7" s="11">
        <v>6</v>
      </c>
      <c r="U7" s="5" t="str">
        <f aca="true" t="shared" si="0" ref="U7:U12">IF(ISBLANK(T7),"",IF(T7=V7,"△",IF(T7&gt;V7,"○","●")))</f>
        <v>○</v>
      </c>
      <c r="V7" s="6">
        <v>0</v>
      </c>
      <c r="W7" s="14">
        <f aca="true" t="shared" si="1" ref="W7:W13">COUNTIF($C7:$V7,"○")</f>
        <v>2</v>
      </c>
      <c r="X7" s="14">
        <f aca="true" t="shared" si="2" ref="X7:X13">COUNTIF($C7:$V7,"△")</f>
        <v>3</v>
      </c>
      <c r="Y7" s="14">
        <f aca="true" t="shared" si="3" ref="Y7:Y13">COUNTIF($C7:$V7,"●")</f>
        <v>1</v>
      </c>
      <c r="Z7" s="14">
        <f>SUM(E7,H7,K7,N7,Q7,T7)</f>
        <v>13</v>
      </c>
      <c r="AA7" s="14">
        <f>SUM(G7,J7,M7,P7,S7,V7)</f>
        <v>4</v>
      </c>
      <c r="AB7" s="16">
        <f aca="true" t="shared" si="4" ref="AB7:AB13">Z7-AA7</f>
        <v>9</v>
      </c>
      <c r="AC7" s="14">
        <f aca="true" t="shared" si="5" ref="AC7:AC13">W7*3+X7</f>
        <v>9</v>
      </c>
      <c r="AD7" s="15"/>
      <c r="AE7" s="15">
        <v>3</v>
      </c>
    </row>
    <row r="8" spans="1:31" ht="39.75" customHeight="1">
      <c r="A8" s="13" t="s">
        <v>113</v>
      </c>
      <c r="B8" s="8">
        <f>IF(ISBLANK(G7),"",G7)</f>
        <v>1</v>
      </c>
      <c r="C8" s="5" t="str">
        <f>IF(ISBLANK(E7),"",IF(B8=D8,"△",IF(B8&gt;D8,"○","●")))</f>
        <v>△</v>
      </c>
      <c r="D8" s="9">
        <f>IF(ISBLANK(E7),"",E7)</f>
        <v>1</v>
      </c>
      <c r="E8" s="35"/>
      <c r="F8" s="36"/>
      <c r="G8" s="37"/>
      <c r="H8" s="4">
        <v>1</v>
      </c>
      <c r="I8" s="5" t="str">
        <f>IF(ISBLANK(H8),"",IF(H8=J8,"△",IF(H8&gt;J8,"○","●")))</f>
        <v>○</v>
      </c>
      <c r="J8" s="6">
        <v>0</v>
      </c>
      <c r="K8" s="4">
        <v>2</v>
      </c>
      <c r="L8" s="5" t="str">
        <f>IF(ISBLANK(K8),"",IF(K8=M8,"△",IF(K8&gt;M8,"○","●")))</f>
        <v>○</v>
      </c>
      <c r="M8" s="6">
        <v>1</v>
      </c>
      <c r="N8" s="4">
        <v>2</v>
      </c>
      <c r="O8" s="5" t="str">
        <f>IF(ISBLANK(N8),"",IF(N8=P8,"△",IF(N8&gt;P8,"○","●")))</f>
        <v>○</v>
      </c>
      <c r="P8" s="6">
        <v>0</v>
      </c>
      <c r="Q8" s="4">
        <v>2</v>
      </c>
      <c r="R8" s="5" t="str">
        <f>IF(ISBLANK(Q8),"",IF(Q8=S8,"△",IF(Q8&gt;S8,"○","●")))</f>
        <v>○</v>
      </c>
      <c r="S8" s="6">
        <v>0</v>
      </c>
      <c r="T8" s="4">
        <v>7</v>
      </c>
      <c r="U8" s="5" t="str">
        <f t="shared" si="0"/>
        <v>○</v>
      </c>
      <c r="V8" s="6">
        <v>0</v>
      </c>
      <c r="W8" s="14">
        <f t="shared" si="1"/>
        <v>5</v>
      </c>
      <c r="X8" s="14">
        <f t="shared" si="2"/>
        <v>1</v>
      </c>
      <c r="Y8" s="14">
        <f t="shared" si="3"/>
        <v>0</v>
      </c>
      <c r="Z8" s="14">
        <f aca="true" t="shared" si="6" ref="Z8:Z13">SUM(B8,E8,H8,K8,N8,Q8,T8)</f>
        <v>15</v>
      </c>
      <c r="AA8" s="14">
        <f aca="true" t="shared" si="7" ref="AA8:AA13">SUM(D8,G8,J8,M8,P8,S8,V8)</f>
        <v>2</v>
      </c>
      <c r="AB8" s="16">
        <f t="shared" si="4"/>
        <v>13</v>
      </c>
      <c r="AC8" s="14">
        <f t="shared" si="5"/>
        <v>16</v>
      </c>
      <c r="AD8" s="15"/>
      <c r="AE8" s="15">
        <v>1</v>
      </c>
    </row>
    <row r="9" spans="1:31" ht="39.75" customHeight="1">
      <c r="A9" s="13" t="s">
        <v>12</v>
      </c>
      <c r="B9" s="10">
        <f>IF(ISBLANK(J7),"",J7)</f>
        <v>1</v>
      </c>
      <c r="C9" s="5" t="str">
        <f>IF(ISBLANK(H7),"",IF(B9=D9,"△",IF(B9&gt;D9,"○","●")))</f>
        <v>△</v>
      </c>
      <c r="D9" s="9">
        <f>IF(ISBLANK(H7),"",H7)</f>
        <v>1</v>
      </c>
      <c r="E9" s="10">
        <f>IF(ISBLANK(J8),"",J8)</f>
        <v>0</v>
      </c>
      <c r="F9" s="5" t="str">
        <f>IF(ISBLANK(H8),"",IF(E9=G9,"△",IF(E9&gt;G9,"○","●")))</f>
        <v>●</v>
      </c>
      <c r="G9" s="9">
        <f>IF(ISBLANK(H8),"",H8)</f>
        <v>1</v>
      </c>
      <c r="H9" s="35"/>
      <c r="I9" s="36"/>
      <c r="J9" s="37"/>
      <c r="K9" s="4">
        <v>3</v>
      </c>
      <c r="L9" s="5" t="str">
        <f>IF(ISBLANK(K9),"",IF(K9=M9,"△",IF(K9&gt;M9,"○","●")))</f>
        <v>○</v>
      </c>
      <c r="M9" s="6">
        <v>0</v>
      </c>
      <c r="N9" s="4">
        <v>3</v>
      </c>
      <c r="O9" s="5" t="str">
        <f>IF(ISBLANK(N9),"",IF(N9=P9,"△",IF(N9&gt;P9,"○","●")))</f>
        <v>○</v>
      </c>
      <c r="P9" s="6">
        <v>1</v>
      </c>
      <c r="Q9" s="11">
        <v>2</v>
      </c>
      <c r="R9" s="5" t="str">
        <f>IF(ISBLANK(Q9),"",IF(Q9=S9,"△",IF(Q9&gt;S9,"○","●")))</f>
        <v>○</v>
      </c>
      <c r="S9" s="6">
        <v>1</v>
      </c>
      <c r="T9" s="11">
        <v>0</v>
      </c>
      <c r="U9" s="5" t="str">
        <f t="shared" si="0"/>
        <v>●</v>
      </c>
      <c r="V9" s="6">
        <v>1</v>
      </c>
      <c r="W9" s="14">
        <f t="shared" si="1"/>
        <v>3</v>
      </c>
      <c r="X9" s="14">
        <f t="shared" si="2"/>
        <v>1</v>
      </c>
      <c r="Y9" s="14">
        <f t="shared" si="3"/>
        <v>2</v>
      </c>
      <c r="Z9" s="14">
        <f t="shared" si="6"/>
        <v>9</v>
      </c>
      <c r="AA9" s="14">
        <f t="shared" si="7"/>
        <v>5</v>
      </c>
      <c r="AB9" s="16">
        <f t="shared" si="4"/>
        <v>4</v>
      </c>
      <c r="AC9" s="14">
        <f t="shared" si="5"/>
        <v>10</v>
      </c>
      <c r="AD9" s="15"/>
      <c r="AE9" s="15">
        <v>2</v>
      </c>
    </row>
    <row r="10" spans="1:31" ht="39.75" customHeight="1">
      <c r="A10" s="13" t="s">
        <v>114</v>
      </c>
      <c r="B10" s="10">
        <f>IF(ISBLANK(M7),"",M7)</f>
        <v>1</v>
      </c>
      <c r="C10" s="5" t="str">
        <f>IF(ISBLANK(K7),"",IF(B10=D10,"△",IF(B10&gt;D10,"○","●")))</f>
        <v>△</v>
      </c>
      <c r="D10" s="9">
        <f>IF(ISBLANK(K7),"",K7)</f>
        <v>1</v>
      </c>
      <c r="E10" s="10">
        <f>IF(ISBLANK(M8),"",M8)</f>
        <v>1</v>
      </c>
      <c r="F10" s="5" t="str">
        <f>IF(ISBLANK(K8),"",IF(E10=G10,"△",IF(E10&gt;G10,"○","●")))</f>
        <v>●</v>
      </c>
      <c r="G10" s="9">
        <f>IF(ISBLANK(K8),"",K8)</f>
        <v>2</v>
      </c>
      <c r="H10" s="10">
        <f>IF(ISBLANK(M9),"",M9)</f>
        <v>0</v>
      </c>
      <c r="I10" s="5" t="str">
        <f>IF(ISBLANK(K9),"",IF(H10=J10,"△",IF(H10&gt;J10,"○","●")))</f>
        <v>●</v>
      </c>
      <c r="J10" s="9">
        <f>IF(ISBLANK(K9),"",K9)</f>
        <v>3</v>
      </c>
      <c r="K10" s="35"/>
      <c r="L10" s="36"/>
      <c r="M10" s="37"/>
      <c r="N10" s="4">
        <v>2</v>
      </c>
      <c r="O10" s="5" t="str">
        <f>IF(ISBLANK(N10),"",IF(N10=P10,"△",IF(N10&gt;P10,"○","●")))</f>
        <v>○</v>
      </c>
      <c r="P10" s="6">
        <v>1</v>
      </c>
      <c r="Q10" s="11">
        <v>0</v>
      </c>
      <c r="R10" s="5" t="str">
        <f>IF(ISBLANK(Q10),"",IF(Q10=S10,"△",IF(Q10&gt;S10,"○","●")))</f>
        <v>△</v>
      </c>
      <c r="S10" s="6">
        <v>0</v>
      </c>
      <c r="T10" s="11">
        <v>2</v>
      </c>
      <c r="U10" s="5" t="str">
        <f t="shared" si="0"/>
        <v>△</v>
      </c>
      <c r="V10" s="6">
        <v>2</v>
      </c>
      <c r="W10" s="14">
        <f t="shared" si="1"/>
        <v>1</v>
      </c>
      <c r="X10" s="14">
        <f t="shared" si="2"/>
        <v>3</v>
      </c>
      <c r="Y10" s="14">
        <f t="shared" si="3"/>
        <v>2</v>
      </c>
      <c r="Z10" s="14">
        <f t="shared" si="6"/>
        <v>6</v>
      </c>
      <c r="AA10" s="14">
        <f t="shared" si="7"/>
        <v>9</v>
      </c>
      <c r="AB10" s="16">
        <f t="shared" si="4"/>
        <v>-3</v>
      </c>
      <c r="AC10" s="14">
        <f t="shared" si="5"/>
        <v>6</v>
      </c>
      <c r="AD10" s="15"/>
      <c r="AE10" s="15">
        <v>5</v>
      </c>
    </row>
    <row r="11" spans="1:31" ht="39.75" customHeight="1">
      <c r="A11" s="13" t="s">
        <v>30</v>
      </c>
      <c r="B11" s="10">
        <f>IF(ISBLANK(P7),"",P7)</f>
        <v>1</v>
      </c>
      <c r="C11" s="5" t="str">
        <f>IF(ISBLANK(N7),"",IF(B11=D11,"△",IF(B11&gt;D11,"○","●")))</f>
        <v>○</v>
      </c>
      <c r="D11" s="9">
        <f>IF(ISBLANK(N7),"",N7)</f>
        <v>0</v>
      </c>
      <c r="E11" s="10">
        <f>IF(ISBLANK(P8),"",P8)</f>
        <v>0</v>
      </c>
      <c r="F11" s="5" t="str">
        <f>IF(ISBLANK(N8),"",IF(E11=G11,"△",IF(E11&gt;G11,"○","●")))</f>
        <v>●</v>
      </c>
      <c r="G11" s="9">
        <f>IF(ISBLANK(N8),"",N8)</f>
        <v>2</v>
      </c>
      <c r="H11" s="10">
        <f>IF(ISBLANK(P9),"",P9)</f>
        <v>1</v>
      </c>
      <c r="I11" s="5" t="str">
        <f>IF(ISBLANK(N9),"",IF(H11=J11,"△",IF(H11&gt;J11,"○","●")))</f>
        <v>●</v>
      </c>
      <c r="J11" s="9">
        <f>IF(ISBLANK(N9),"",N9)</f>
        <v>3</v>
      </c>
      <c r="K11" s="10">
        <f>IF(ISBLANK(P10),"",P10)</f>
        <v>1</v>
      </c>
      <c r="L11" s="5" t="str">
        <f>IF(ISBLANK(N10),"",IF(K11=M11,"△",IF(K11&gt;M11,"○","●")))</f>
        <v>●</v>
      </c>
      <c r="M11" s="9">
        <f>IF(ISBLANK(N10),"",N10)</f>
        <v>2</v>
      </c>
      <c r="N11" s="35"/>
      <c r="O11" s="36"/>
      <c r="P11" s="37"/>
      <c r="Q11" s="4">
        <v>3</v>
      </c>
      <c r="R11" s="5" t="str">
        <f>IF(ISBLANK(Q11),"",IF(Q11=S11,"△",IF(Q11&gt;S11,"○","●")))</f>
        <v>○</v>
      </c>
      <c r="S11" s="6">
        <v>0</v>
      </c>
      <c r="T11" s="4">
        <v>5</v>
      </c>
      <c r="U11" s="5" t="str">
        <f t="shared" si="0"/>
        <v>○</v>
      </c>
      <c r="V11" s="6">
        <v>0</v>
      </c>
      <c r="W11" s="14">
        <f t="shared" si="1"/>
        <v>3</v>
      </c>
      <c r="X11" s="14">
        <f t="shared" si="2"/>
        <v>0</v>
      </c>
      <c r="Y11" s="14">
        <f t="shared" si="3"/>
        <v>3</v>
      </c>
      <c r="Z11" s="14">
        <f t="shared" si="6"/>
        <v>11</v>
      </c>
      <c r="AA11" s="14">
        <f t="shared" si="7"/>
        <v>7</v>
      </c>
      <c r="AB11" s="16">
        <f t="shared" si="4"/>
        <v>4</v>
      </c>
      <c r="AC11" s="14">
        <f t="shared" si="5"/>
        <v>9</v>
      </c>
      <c r="AD11" s="15"/>
      <c r="AE11" s="15">
        <v>4</v>
      </c>
    </row>
    <row r="12" spans="1:31" ht="39.75" customHeight="1">
      <c r="A12" s="13" t="s">
        <v>115</v>
      </c>
      <c r="B12" s="10">
        <f>IF(ISBLANK(S7),"",S7)</f>
        <v>0</v>
      </c>
      <c r="C12" s="5" t="str">
        <f>IF(ISBLANK(Q7),"",IF(B12=D12,"△",IF(B12&gt;D12,"○","●")))</f>
        <v>●</v>
      </c>
      <c r="D12" s="9">
        <f>IF(ISBLANK(Q7),"",Q7)</f>
        <v>4</v>
      </c>
      <c r="E12" s="10">
        <f>IF(ISBLANK(S8),"",S8)</f>
        <v>0</v>
      </c>
      <c r="F12" s="5" t="str">
        <f>IF(ISBLANK(Q8),"",IF(E12=G12,"△",IF(E12&gt;G12,"○","●")))</f>
        <v>●</v>
      </c>
      <c r="G12" s="9">
        <f>IF(ISBLANK(Q8),"",Q8)</f>
        <v>2</v>
      </c>
      <c r="H12" s="10">
        <f>IF(ISBLANK(S9),"",S9)</f>
        <v>1</v>
      </c>
      <c r="I12" s="5" t="str">
        <f>IF(ISBLANK(Q9),"",IF(H12=J12,"△",IF(H12&gt;J12,"○","●")))</f>
        <v>●</v>
      </c>
      <c r="J12" s="12">
        <f>IF(ISBLANK(Q9),"",Q9)</f>
        <v>2</v>
      </c>
      <c r="K12" s="10">
        <f>IF(ISBLANK(S10),"",S10)</f>
        <v>0</v>
      </c>
      <c r="L12" s="5" t="str">
        <f>IF(ISBLANK(Q10),"",IF(K12=M12,"△",IF(K12&gt;M12,"○","●")))</f>
        <v>△</v>
      </c>
      <c r="M12" s="12">
        <f>IF(ISBLANK(Q10),"",Q10)</f>
        <v>0</v>
      </c>
      <c r="N12" s="10">
        <f>IF(ISBLANK(S11),"",S11)</f>
        <v>0</v>
      </c>
      <c r="O12" s="5" t="str">
        <f>IF(ISBLANK(Q11),"",IF(N12=P12,"△",IF(N12&gt;P12,"○","●")))</f>
        <v>●</v>
      </c>
      <c r="P12" s="9">
        <f>IF(ISBLANK(Q11),"",Q11)</f>
        <v>3</v>
      </c>
      <c r="Q12" s="35"/>
      <c r="R12" s="36"/>
      <c r="S12" s="37"/>
      <c r="T12" s="4">
        <v>5</v>
      </c>
      <c r="U12" s="5" t="str">
        <f t="shared" si="0"/>
        <v>○</v>
      </c>
      <c r="V12" s="6">
        <v>1</v>
      </c>
      <c r="W12" s="14">
        <f t="shared" si="1"/>
        <v>1</v>
      </c>
      <c r="X12" s="14">
        <f t="shared" si="2"/>
        <v>1</v>
      </c>
      <c r="Y12" s="14">
        <f t="shared" si="3"/>
        <v>4</v>
      </c>
      <c r="Z12" s="14">
        <f t="shared" si="6"/>
        <v>6</v>
      </c>
      <c r="AA12" s="14">
        <f t="shared" si="7"/>
        <v>12</v>
      </c>
      <c r="AB12" s="16">
        <f t="shared" si="4"/>
        <v>-6</v>
      </c>
      <c r="AC12" s="14">
        <f t="shared" si="5"/>
        <v>4</v>
      </c>
      <c r="AD12" s="15"/>
      <c r="AE12" s="15">
        <v>6</v>
      </c>
    </row>
    <row r="13" spans="1:31" ht="39.75" customHeight="1">
      <c r="A13" s="13" t="s">
        <v>61</v>
      </c>
      <c r="B13" s="10">
        <f>IF(ISBLANK(V7),"",V7)</f>
        <v>0</v>
      </c>
      <c r="C13" s="5" t="str">
        <f>IF(ISBLANK(T7),"",IF(B13=D13,"△",IF(B13&gt;D13,"○","●")))</f>
        <v>●</v>
      </c>
      <c r="D13" s="12">
        <f>IF(ISBLANK(T7),"",T7)</f>
        <v>6</v>
      </c>
      <c r="E13" s="10">
        <f>IF(ISBLANK(V8),"",V8)</f>
        <v>0</v>
      </c>
      <c r="F13" s="5" t="str">
        <f>IF(ISBLANK(T8),"",IF(E13=G13,"△",IF(E13&gt;G13,"○","●")))</f>
        <v>●</v>
      </c>
      <c r="G13" s="9">
        <f>IF(ISBLANK(T8),"",T8)</f>
        <v>7</v>
      </c>
      <c r="H13" s="10">
        <f>IF(ISBLANK(V9),"",V9)</f>
        <v>1</v>
      </c>
      <c r="I13" s="5" t="str">
        <f>IF(ISBLANK(T9),"",IF(H13=J13,"△",IF(H13&gt;J13,"○","●")))</f>
        <v>○</v>
      </c>
      <c r="J13" s="12">
        <f>IF(ISBLANK(T9),"",T9)</f>
        <v>0</v>
      </c>
      <c r="K13" s="10">
        <f>IF(ISBLANK(V10),"",V10)</f>
        <v>2</v>
      </c>
      <c r="L13" s="5" t="str">
        <f>IF(ISBLANK(T10),"",IF(K13=M13,"△",IF(K13&gt;M13,"○","●")))</f>
        <v>△</v>
      </c>
      <c r="M13" s="12">
        <f>IF(ISBLANK(T10),"",T10)</f>
        <v>2</v>
      </c>
      <c r="N13" s="10">
        <f>IF(ISBLANK(V11),"",V11)</f>
        <v>0</v>
      </c>
      <c r="O13" s="5" t="str">
        <f>IF(ISBLANK(T11),"",IF(N13=P13,"△",IF(N13&gt;P13,"○","●")))</f>
        <v>●</v>
      </c>
      <c r="P13" s="9">
        <f>IF(ISBLANK(T11),"",T11)</f>
        <v>5</v>
      </c>
      <c r="Q13" s="10">
        <f>IF(ISBLANK(V12),"",V12)</f>
        <v>1</v>
      </c>
      <c r="R13" s="5" t="str">
        <f>IF(ISBLANK(T12),"",IF(Q13=S13,"△",IF(Q13&gt;S13,"○","●")))</f>
        <v>●</v>
      </c>
      <c r="S13" s="9">
        <f>IF(ISBLANK(T12),"",T12)</f>
        <v>5</v>
      </c>
      <c r="T13" s="35"/>
      <c r="U13" s="36"/>
      <c r="V13" s="37"/>
      <c r="W13" s="14">
        <f t="shared" si="1"/>
        <v>1</v>
      </c>
      <c r="X13" s="14">
        <f t="shared" si="2"/>
        <v>1</v>
      </c>
      <c r="Y13" s="14">
        <f t="shared" si="3"/>
        <v>4</v>
      </c>
      <c r="Z13" s="14">
        <f t="shared" si="6"/>
        <v>4</v>
      </c>
      <c r="AA13" s="14">
        <f t="shared" si="7"/>
        <v>25</v>
      </c>
      <c r="AB13" s="16">
        <f t="shared" si="4"/>
        <v>-21</v>
      </c>
      <c r="AC13" s="14">
        <f t="shared" si="5"/>
        <v>4</v>
      </c>
      <c r="AD13" s="15"/>
      <c r="AE13" s="15">
        <v>7</v>
      </c>
    </row>
  </sheetData>
  <sheetProtection/>
  <mergeCells count="16">
    <mergeCell ref="N11:P11"/>
    <mergeCell ref="Q12:S12"/>
    <mergeCell ref="T13:V13"/>
    <mergeCell ref="B7:D7"/>
    <mergeCell ref="E8:G8"/>
    <mergeCell ref="H9:J9"/>
    <mergeCell ref="K10:M10"/>
    <mergeCell ref="N6:P6"/>
    <mergeCell ref="Q6:S6"/>
    <mergeCell ref="A1:AE2"/>
    <mergeCell ref="A3:AE4"/>
    <mergeCell ref="B6:D6"/>
    <mergeCell ref="E6:G6"/>
    <mergeCell ref="H6:J6"/>
    <mergeCell ref="K6:M6"/>
    <mergeCell ref="T6:V6"/>
  </mergeCells>
  <printOptions/>
  <pageMargins left="0.7" right="0.7" top="0.75" bottom="0.75" header="0.3" footer="0.3"/>
  <pageSetup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3"/>
  <sheetViews>
    <sheetView zoomScalePageLayoutView="0" workbookViewId="0" topLeftCell="A1">
      <selection activeCell="A7" sqref="A7"/>
    </sheetView>
  </sheetViews>
  <sheetFormatPr defaultColWidth="8.375" defaultRowHeight="13.5"/>
  <cols>
    <col min="1" max="1" width="25.00390625" style="0" customWidth="1"/>
    <col min="2" max="2" width="3.75390625" style="0" customWidth="1"/>
    <col min="3" max="3" width="2.50390625" style="0" customWidth="1"/>
    <col min="4" max="5" width="3.75390625" style="0" customWidth="1"/>
    <col min="6" max="6" width="2.50390625" style="0" customWidth="1"/>
    <col min="7" max="8" width="3.75390625" style="0" customWidth="1"/>
    <col min="9" max="9" width="2.50390625" style="0" customWidth="1"/>
    <col min="10" max="11" width="3.75390625" style="0" customWidth="1"/>
    <col min="12" max="12" width="2.50390625" style="0" customWidth="1"/>
    <col min="13" max="14" width="3.75390625" style="0" customWidth="1"/>
    <col min="15" max="15" width="2.50390625" style="0" customWidth="1"/>
    <col min="16" max="17" width="3.75390625" style="0" customWidth="1"/>
    <col min="18" max="18" width="2.50390625" style="0" customWidth="1"/>
    <col min="19" max="20" width="3.75390625" style="0" customWidth="1"/>
    <col min="21" max="21" width="2.50390625" style="0" customWidth="1"/>
    <col min="22" max="22" width="3.75390625" style="0" customWidth="1"/>
    <col min="23" max="31" width="5.00390625" style="0" customWidth="1"/>
  </cols>
  <sheetData>
    <row r="1" spans="1:31" ht="13.5">
      <c r="A1" s="34" t="s">
        <v>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31" ht="13.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1:31" ht="13.5">
      <c r="A3" s="34" t="s">
        <v>42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</row>
    <row r="4" spans="1:31" ht="13.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6" spans="1:31" ht="39.75" customHeight="1">
      <c r="A6" s="1"/>
      <c r="B6" s="43" t="s">
        <v>59</v>
      </c>
      <c r="C6" s="43"/>
      <c r="D6" s="43"/>
      <c r="E6" s="43" t="s">
        <v>121</v>
      </c>
      <c r="F6" s="43"/>
      <c r="G6" s="43"/>
      <c r="H6" s="40" t="s">
        <v>122</v>
      </c>
      <c r="I6" s="41"/>
      <c r="J6" s="42"/>
      <c r="K6" s="43" t="s">
        <v>123</v>
      </c>
      <c r="L6" s="43"/>
      <c r="M6" s="43"/>
      <c r="N6" s="43" t="s">
        <v>124</v>
      </c>
      <c r="O6" s="43"/>
      <c r="P6" s="43"/>
      <c r="Q6" s="43" t="s">
        <v>125</v>
      </c>
      <c r="R6" s="43"/>
      <c r="S6" s="43"/>
      <c r="T6" s="43" t="s">
        <v>126</v>
      </c>
      <c r="U6" s="43"/>
      <c r="V6" s="43"/>
      <c r="W6" s="2" t="s">
        <v>0</v>
      </c>
      <c r="X6" s="2" t="s">
        <v>2</v>
      </c>
      <c r="Y6" s="2" t="s">
        <v>1</v>
      </c>
      <c r="Z6" s="2" t="s">
        <v>3</v>
      </c>
      <c r="AA6" s="2" t="s">
        <v>4</v>
      </c>
      <c r="AB6" s="2" t="s">
        <v>5</v>
      </c>
      <c r="AC6" s="2" t="s">
        <v>6</v>
      </c>
      <c r="AD6" s="3" t="s">
        <v>15</v>
      </c>
      <c r="AE6" s="3" t="s">
        <v>7</v>
      </c>
    </row>
    <row r="7" spans="1:31" ht="39.75" customHeight="1">
      <c r="A7" s="13" t="s">
        <v>58</v>
      </c>
      <c r="B7" s="35"/>
      <c r="C7" s="36"/>
      <c r="D7" s="37"/>
      <c r="E7" s="4">
        <v>1</v>
      </c>
      <c r="F7" s="5" t="str">
        <f>IF(ISBLANK(E7),"",IF(E7=G7,"△",IF(E7&gt;G7,"○","●")))</f>
        <v>○</v>
      </c>
      <c r="G7" s="6">
        <v>0</v>
      </c>
      <c r="H7" s="4">
        <v>3</v>
      </c>
      <c r="I7" s="5" t="str">
        <f>IF(ISBLANK(H7),"",IF(H7=J7,"△",IF(H7&gt;J7,"○","●")))</f>
        <v>○</v>
      </c>
      <c r="J7" s="6">
        <v>0</v>
      </c>
      <c r="K7" s="4">
        <v>1</v>
      </c>
      <c r="L7" s="5" t="str">
        <f>IF(ISBLANK(K7),"",IF(K7=M7,"△",IF(K7&gt;M7,"○","●")))</f>
        <v>○</v>
      </c>
      <c r="M7" s="6">
        <v>0</v>
      </c>
      <c r="N7" s="4">
        <v>8</v>
      </c>
      <c r="O7" s="5" t="str">
        <f>IF(ISBLANK(N7),"",IF(N7=P7,"△",IF(N7&gt;P7,"○","●")))</f>
        <v>○</v>
      </c>
      <c r="P7" s="6">
        <v>0</v>
      </c>
      <c r="Q7" s="4">
        <v>1</v>
      </c>
      <c r="R7" s="5" t="str">
        <f>IF(ISBLANK(Q7),"",IF(Q7=S7,"△",IF(Q7&gt;S7,"○","●")))</f>
        <v>○</v>
      </c>
      <c r="S7" s="6">
        <v>0</v>
      </c>
      <c r="T7" s="4">
        <v>1</v>
      </c>
      <c r="U7" s="5" t="str">
        <f aca="true" t="shared" si="0" ref="U7:U12">IF(ISBLANK(T7),"",IF(T7=V7,"△",IF(T7&gt;V7,"○","●")))</f>
        <v>○</v>
      </c>
      <c r="V7" s="6">
        <v>0</v>
      </c>
      <c r="W7" s="14">
        <f aca="true" t="shared" si="1" ref="W7:W13">COUNTIF($C7:$V7,"○")</f>
        <v>6</v>
      </c>
      <c r="X7" s="14">
        <f aca="true" t="shared" si="2" ref="X7:X13">COUNTIF($C7:$V7,"△")</f>
        <v>0</v>
      </c>
      <c r="Y7" s="14">
        <f aca="true" t="shared" si="3" ref="Y7:Y13">COUNTIF($C7:$V7,"●")</f>
        <v>0</v>
      </c>
      <c r="Z7" s="14">
        <f>SUM(E7,H7,K7,N7,Q7,T7)</f>
        <v>15</v>
      </c>
      <c r="AA7" s="14">
        <f>SUM(G7,J7,M7,P7,S7,V7)</f>
        <v>0</v>
      </c>
      <c r="AB7" s="16">
        <f aca="true" t="shared" si="4" ref="AB7:AB13">Z7-AA7</f>
        <v>15</v>
      </c>
      <c r="AC7" s="14">
        <f aca="true" t="shared" si="5" ref="AC7:AC13">W7*3+X7</f>
        <v>18</v>
      </c>
      <c r="AD7" s="15"/>
      <c r="AE7" s="15">
        <v>1</v>
      </c>
    </row>
    <row r="8" spans="1:31" ht="39.75" customHeight="1">
      <c r="A8" s="13" t="s">
        <v>118</v>
      </c>
      <c r="B8" s="8">
        <f>IF(ISBLANK(G7),"",G7)</f>
        <v>0</v>
      </c>
      <c r="C8" s="5" t="str">
        <f>IF(ISBLANK(E7),"",IF(B8=D8,"△",IF(B8&gt;D8,"○","●")))</f>
        <v>●</v>
      </c>
      <c r="D8" s="9">
        <f>IF(ISBLANK(E7),"",E7)</f>
        <v>1</v>
      </c>
      <c r="E8" s="35"/>
      <c r="F8" s="36"/>
      <c r="G8" s="37"/>
      <c r="H8" s="4">
        <v>2</v>
      </c>
      <c r="I8" s="5" t="str">
        <f>IF(ISBLANK(H8),"",IF(H8=J8,"△",IF(H8&gt;J8,"○","●")))</f>
        <v>△</v>
      </c>
      <c r="J8" s="6">
        <v>2</v>
      </c>
      <c r="K8" s="4">
        <v>3</v>
      </c>
      <c r="L8" s="5" t="str">
        <f>IF(ISBLANK(K8),"",IF(K8=M8,"△",IF(K8&gt;M8,"○","●")))</f>
        <v>○</v>
      </c>
      <c r="M8" s="6">
        <v>1</v>
      </c>
      <c r="N8" s="4">
        <v>9</v>
      </c>
      <c r="O8" s="5" t="str">
        <f>IF(ISBLANK(N8),"",IF(N8=P8,"△",IF(N8&gt;P8,"○","●")))</f>
        <v>○</v>
      </c>
      <c r="P8" s="6">
        <v>1</v>
      </c>
      <c r="Q8" s="4">
        <v>8</v>
      </c>
      <c r="R8" s="5" t="str">
        <f>IF(ISBLANK(Q8),"",IF(Q8=S8,"△",IF(Q8&gt;S8,"○","●")))</f>
        <v>○</v>
      </c>
      <c r="S8" s="6">
        <v>1</v>
      </c>
      <c r="T8" s="4">
        <v>5</v>
      </c>
      <c r="U8" s="5" t="str">
        <f t="shared" si="0"/>
        <v>○</v>
      </c>
      <c r="V8" s="6">
        <v>0</v>
      </c>
      <c r="W8" s="14">
        <f t="shared" si="1"/>
        <v>4</v>
      </c>
      <c r="X8" s="14">
        <f t="shared" si="2"/>
        <v>1</v>
      </c>
      <c r="Y8" s="14">
        <f t="shared" si="3"/>
        <v>1</v>
      </c>
      <c r="Z8" s="14">
        <f aca="true" t="shared" si="6" ref="Z8:Z13">SUM(B8,E8,H8,K8,N8,Q8,T8)</f>
        <v>27</v>
      </c>
      <c r="AA8" s="14">
        <f aca="true" t="shared" si="7" ref="AA8:AA13">SUM(D8,G8,J8,M8,P8,S8,V8)</f>
        <v>6</v>
      </c>
      <c r="AB8" s="16">
        <f t="shared" si="4"/>
        <v>21</v>
      </c>
      <c r="AC8" s="14">
        <f t="shared" si="5"/>
        <v>13</v>
      </c>
      <c r="AD8" s="15"/>
      <c r="AE8" s="15">
        <v>2</v>
      </c>
    </row>
    <row r="9" spans="1:31" ht="39.75" customHeight="1">
      <c r="A9" s="13" t="s">
        <v>35</v>
      </c>
      <c r="B9" s="10">
        <f>IF(ISBLANK(J7),"",J7)</f>
        <v>0</v>
      </c>
      <c r="C9" s="5" t="str">
        <f>IF(ISBLANK(H7),"",IF(B9=D9,"△",IF(B9&gt;D9,"○","●")))</f>
        <v>●</v>
      </c>
      <c r="D9" s="9">
        <f>IF(ISBLANK(H7),"",H7)</f>
        <v>3</v>
      </c>
      <c r="E9" s="10">
        <f>IF(ISBLANK(J8),"",J8)</f>
        <v>2</v>
      </c>
      <c r="F9" s="5" t="str">
        <f>IF(ISBLANK(H8),"",IF(E9=G9,"△",IF(E9&gt;G9,"○","●")))</f>
        <v>△</v>
      </c>
      <c r="G9" s="9">
        <f>IF(ISBLANK(H8),"",H8)</f>
        <v>2</v>
      </c>
      <c r="H9" s="35"/>
      <c r="I9" s="36"/>
      <c r="J9" s="37"/>
      <c r="K9" s="4">
        <v>0</v>
      </c>
      <c r="L9" s="5" t="str">
        <f>IF(ISBLANK(K9),"",IF(K9=M9,"△",IF(K9&gt;M9,"○","●")))</f>
        <v>●</v>
      </c>
      <c r="M9" s="6">
        <v>2</v>
      </c>
      <c r="N9" s="11">
        <v>13</v>
      </c>
      <c r="O9" s="5" t="str">
        <f>IF(ISBLANK(N9),"",IF(N9=P9,"△",IF(N9&gt;P9,"○","●")))</f>
        <v>○</v>
      </c>
      <c r="P9" s="6">
        <v>0</v>
      </c>
      <c r="Q9" s="4">
        <v>2</v>
      </c>
      <c r="R9" s="5" t="str">
        <f>IF(ISBLANK(Q9),"",IF(Q9=S9,"△",IF(Q9&gt;S9,"○","●")))</f>
        <v>○</v>
      </c>
      <c r="S9" s="6">
        <v>0</v>
      </c>
      <c r="T9" s="4">
        <v>8</v>
      </c>
      <c r="U9" s="5" t="str">
        <f t="shared" si="0"/>
        <v>○</v>
      </c>
      <c r="V9" s="6">
        <v>0</v>
      </c>
      <c r="W9" s="14">
        <f t="shared" si="1"/>
        <v>3</v>
      </c>
      <c r="X9" s="14">
        <f t="shared" si="2"/>
        <v>1</v>
      </c>
      <c r="Y9" s="14">
        <f t="shared" si="3"/>
        <v>2</v>
      </c>
      <c r="Z9" s="14">
        <f t="shared" si="6"/>
        <v>25</v>
      </c>
      <c r="AA9" s="14">
        <f t="shared" si="7"/>
        <v>7</v>
      </c>
      <c r="AB9" s="16">
        <f t="shared" si="4"/>
        <v>18</v>
      </c>
      <c r="AC9" s="14">
        <f t="shared" si="5"/>
        <v>10</v>
      </c>
      <c r="AD9" s="15"/>
      <c r="AE9" s="15">
        <v>3</v>
      </c>
    </row>
    <row r="10" spans="1:31" ht="39.75" customHeight="1">
      <c r="A10" s="13" t="s">
        <v>119</v>
      </c>
      <c r="B10" s="10">
        <f>IF(ISBLANK(M7),"",M7)</f>
        <v>0</v>
      </c>
      <c r="C10" s="5" t="str">
        <f>IF(ISBLANK(K7),"",IF(B10=D10,"△",IF(B10&gt;D10,"○","●")))</f>
        <v>●</v>
      </c>
      <c r="D10" s="9">
        <f>IF(ISBLANK(K7),"",K7)</f>
        <v>1</v>
      </c>
      <c r="E10" s="10">
        <f>IF(ISBLANK(M8),"",M8)</f>
        <v>1</v>
      </c>
      <c r="F10" s="5" t="str">
        <f>IF(ISBLANK(K8),"",IF(E10=G10,"△",IF(E10&gt;G10,"○","●")))</f>
        <v>●</v>
      </c>
      <c r="G10" s="9">
        <f>IF(ISBLANK(K8),"",K8)</f>
        <v>3</v>
      </c>
      <c r="H10" s="10">
        <f>IF(ISBLANK(M9),"",M9)</f>
        <v>2</v>
      </c>
      <c r="I10" s="5" t="str">
        <f>IF(ISBLANK(K9),"",IF(H10=J10,"△",IF(H10&gt;J10,"○","●")))</f>
        <v>○</v>
      </c>
      <c r="J10" s="9">
        <f>IF(ISBLANK(K9),"",K9)</f>
        <v>0</v>
      </c>
      <c r="K10" s="35"/>
      <c r="L10" s="36"/>
      <c r="M10" s="37"/>
      <c r="N10" s="4">
        <v>6</v>
      </c>
      <c r="O10" s="5" t="str">
        <f>IF(ISBLANK(N10),"",IF(N10=P10,"△",IF(N10&gt;P10,"○","●")))</f>
        <v>○</v>
      </c>
      <c r="P10" s="6">
        <v>1</v>
      </c>
      <c r="Q10" s="4">
        <v>1</v>
      </c>
      <c r="R10" s="5" t="str">
        <f>IF(ISBLANK(Q10),"",IF(Q10=S10,"△",IF(Q10&gt;S10,"○","●")))</f>
        <v>△</v>
      </c>
      <c r="S10" s="6">
        <v>1</v>
      </c>
      <c r="T10" s="11">
        <v>2</v>
      </c>
      <c r="U10" s="5" t="str">
        <f t="shared" si="0"/>
        <v>○</v>
      </c>
      <c r="V10" s="6">
        <v>0</v>
      </c>
      <c r="W10" s="14">
        <f t="shared" si="1"/>
        <v>3</v>
      </c>
      <c r="X10" s="14">
        <f t="shared" si="2"/>
        <v>1</v>
      </c>
      <c r="Y10" s="14">
        <f t="shared" si="3"/>
        <v>2</v>
      </c>
      <c r="Z10" s="14">
        <f t="shared" si="6"/>
        <v>12</v>
      </c>
      <c r="AA10" s="14">
        <f t="shared" si="7"/>
        <v>6</v>
      </c>
      <c r="AB10" s="16">
        <f t="shared" si="4"/>
        <v>6</v>
      </c>
      <c r="AC10" s="14">
        <f t="shared" si="5"/>
        <v>10</v>
      </c>
      <c r="AD10" s="15"/>
      <c r="AE10" s="15">
        <v>4</v>
      </c>
    </row>
    <row r="11" spans="1:31" ht="39.75" customHeight="1">
      <c r="A11" s="13" t="s">
        <v>36</v>
      </c>
      <c r="B11" s="10">
        <f>IF(ISBLANK(P7),"",P7)</f>
        <v>0</v>
      </c>
      <c r="C11" s="5" t="str">
        <f>IF(ISBLANK(N7),"",IF(B11=D11,"△",IF(B11&gt;D11,"○","●")))</f>
        <v>●</v>
      </c>
      <c r="D11" s="9">
        <f>IF(ISBLANK(N7),"",N7)</f>
        <v>8</v>
      </c>
      <c r="E11" s="10">
        <f>IF(ISBLANK(P8),"",P8)</f>
        <v>1</v>
      </c>
      <c r="F11" s="5" t="str">
        <f>IF(ISBLANK(N8),"",IF(E11=G11,"△",IF(E11&gt;G11,"○","●")))</f>
        <v>●</v>
      </c>
      <c r="G11" s="9">
        <f>IF(ISBLANK(N8),"",N8)</f>
        <v>9</v>
      </c>
      <c r="H11" s="10">
        <f>IF(ISBLANK(P9),"",P9)</f>
        <v>0</v>
      </c>
      <c r="I11" s="5" t="str">
        <f>IF(ISBLANK(N9),"",IF(H11=J11,"△",IF(H11&gt;J11,"○","●")))</f>
        <v>●</v>
      </c>
      <c r="J11" s="12">
        <f>IF(ISBLANK(N9),"",N9)</f>
        <v>13</v>
      </c>
      <c r="K11" s="10">
        <f>IF(ISBLANK(P10),"",P10)</f>
        <v>1</v>
      </c>
      <c r="L11" s="5" t="str">
        <f>IF(ISBLANK(N10),"",IF(K11=M11,"△",IF(K11&gt;M11,"○","●")))</f>
        <v>●</v>
      </c>
      <c r="M11" s="9">
        <f>IF(ISBLANK(N10),"",N10)</f>
        <v>6</v>
      </c>
      <c r="N11" s="35"/>
      <c r="O11" s="36"/>
      <c r="P11" s="37"/>
      <c r="Q11" s="4">
        <v>0</v>
      </c>
      <c r="R11" s="5" t="str">
        <f>IF(ISBLANK(Q11),"",IF(Q11=S11,"△",IF(Q11&gt;S11,"○","●")))</f>
        <v>●</v>
      </c>
      <c r="S11" s="6">
        <v>5</v>
      </c>
      <c r="T11" s="4">
        <v>0</v>
      </c>
      <c r="U11" s="5" t="str">
        <f t="shared" si="0"/>
        <v>△</v>
      </c>
      <c r="V11" s="6">
        <v>0</v>
      </c>
      <c r="W11" s="14">
        <f t="shared" si="1"/>
        <v>0</v>
      </c>
      <c r="X11" s="14">
        <f t="shared" si="2"/>
        <v>1</v>
      </c>
      <c r="Y11" s="14">
        <f t="shared" si="3"/>
        <v>5</v>
      </c>
      <c r="Z11" s="14">
        <f t="shared" si="6"/>
        <v>2</v>
      </c>
      <c r="AA11" s="14">
        <f t="shared" si="7"/>
        <v>41</v>
      </c>
      <c r="AB11" s="16">
        <f t="shared" si="4"/>
        <v>-39</v>
      </c>
      <c r="AC11" s="14">
        <f t="shared" si="5"/>
        <v>1</v>
      </c>
      <c r="AD11" s="15"/>
      <c r="AE11" s="15">
        <v>7</v>
      </c>
    </row>
    <row r="12" spans="1:31" ht="39.75" customHeight="1">
      <c r="A12" s="13" t="s">
        <v>120</v>
      </c>
      <c r="B12" s="10">
        <f>IF(ISBLANK(S7),"",S7)</f>
        <v>0</v>
      </c>
      <c r="C12" s="5" t="str">
        <f>IF(ISBLANK(Q7),"",IF(B12=D12,"△",IF(B12&gt;D12,"○","●")))</f>
        <v>●</v>
      </c>
      <c r="D12" s="9">
        <f>IF(ISBLANK(Q7),"",Q7)</f>
        <v>1</v>
      </c>
      <c r="E12" s="10">
        <f>IF(ISBLANK(S8),"",S8)</f>
        <v>1</v>
      </c>
      <c r="F12" s="5" t="str">
        <f>IF(ISBLANK(Q8),"",IF(E12=G12,"△",IF(E12&gt;G12,"○","●")))</f>
        <v>●</v>
      </c>
      <c r="G12" s="9">
        <f>IF(ISBLANK(Q8),"",Q8)</f>
        <v>8</v>
      </c>
      <c r="H12" s="10">
        <f>IF(ISBLANK(S9),"",S9)</f>
        <v>0</v>
      </c>
      <c r="I12" s="5" t="str">
        <f>IF(ISBLANK(Q9),"",IF(H12=J12,"△",IF(H12&gt;J12,"○","●")))</f>
        <v>●</v>
      </c>
      <c r="J12" s="9">
        <f>IF(ISBLANK(Q9),"",Q9)</f>
        <v>2</v>
      </c>
      <c r="K12" s="10">
        <f>IF(ISBLANK(S10),"",S10)</f>
        <v>1</v>
      </c>
      <c r="L12" s="5" t="str">
        <f>IF(ISBLANK(Q10),"",IF(K12=M12,"△",IF(K12&gt;M12,"○","●")))</f>
        <v>△</v>
      </c>
      <c r="M12" s="9">
        <f>IF(ISBLANK(Q10),"",Q10)</f>
        <v>1</v>
      </c>
      <c r="N12" s="10">
        <f>IF(ISBLANK(S11),"",S11)</f>
        <v>5</v>
      </c>
      <c r="O12" s="5" t="str">
        <f>IF(ISBLANK(Q11),"",IF(N12=P12,"△",IF(N12&gt;P12,"○","●")))</f>
        <v>○</v>
      </c>
      <c r="P12" s="9">
        <f>IF(ISBLANK(Q11),"",Q11)</f>
        <v>0</v>
      </c>
      <c r="Q12" s="35"/>
      <c r="R12" s="36"/>
      <c r="S12" s="37"/>
      <c r="T12" s="4">
        <v>2</v>
      </c>
      <c r="U12" s="5" t="str">
        <f t="shared" si="0"/>
        <v>●</v>
      </c>
      <c r="V12" s="6">
        <v>3</v>
      </c>
      <c r="W12" s="14">
        <f t="shared" si="1"/>
        <v>1</v>
      </c>
      <c r="X12" s="14">
        <f t="shared" si="2"/>
        <v>1</v>
      </c>
      <c r="Y12" s="14">
        <f t="shared" si="3"/>
        <v>4</v>
      </c>
      <c r="Z12" s="14">
        <f t="shared" si="6"/>
        <v>9</v>
      </c>
      <c r="AA12" s="14">
        <f t="shared" si="7"/>
        <v>15</v>
      </c>
      <c r="AB12" s="16">
        <f t="shared" si="4"/>
        <v>-6</v>
      </c>
      <c r="AC12" s="14">
        <f t="shared" si="5"/>
        <v>4</v>
      </c>
      <c r="AD12" s="15"/>
      <c r="AE12" s="15">
        <v>5</v>
      </c>
    </row>
    <row r="13" spans="1:31" ht="39.75" customHeight="1">
      <c r="A13" s="13" t="s">
        <v>50</v>
      </c>
      <c r="B13" s="10">
        <f>IF(ISBLANK(V7),"",V7)</f>
        <v>0</v>
      </c>
      <c r="C13" s="5" t="str">
        <f>IF(ISBLANK(T7),"",IF(B13=D13,"△",IF(B13&gt;D13,"○","●")))</f>
        <v>●</v>
      </c>
      <c r="D13" s="9">
        <f>IF(ISBLANK(T7),"",T7)</f>
        <v>1</v>
      </c>
      <c r="E13" s="10">
        <f>IF(ISBLANK(V8),"",V8)</f>
        <v>0</v>
      </c>
      <c r="F13" s="5" t="str">
        <f>IF(ISBLANK(T8),"",IF(E13=G13,"△",IF(E13&gt;G13,"○","●")))</f>
        <v>●</v>
      </c>
      <c r="G13" s="9">
        <f>IF(ISBLANK(T8),"",T8)</f>
        <v>5</v>
      </c>
      <c r="H13" s="10">
        <f>IF(ISBLANK(V9),"",V9)</f>
        <v>0</v>
      </c>
      <c r="I13" s="5" t="str">
        <f>IF(ISBLANK(T9),"",IF(H13=J13,"△",IF(H13&gt;J13,"○","●")))</f>
        <v>●</v>
      </c>
      <c r="J13" s="9">
        <f>IF(ISBLANK(T9),"",T9)</f>
        <v>8</v>
      </c>
      <c r="K13" s="10">
        <f>IF(ISBLANK(V10),"",V10)</f>
        <v>0</v>
      </c>
      <c r="L13" s="5" t="str">
        <f>IF(ISBLANK(T10),"",IF(K13=M13,"△",IF(K13&gt;M13,"○","●")))</f>
        <v>●</v>
      </c>
      <c r="M13" s="12">
        <f>IF(ISBLANK(T10),"",T10)</f>
        <v>2</v>
      </c>
      <c r="N13" s="10">
        <f>IF(ISBLANK(V11),"",V11)</f>
        <v>0</v>
      </c>
      <c r="O13" s="5" t="str">
        <f>IF(ISBLANK(T11),"",IF(N13=P13,"△",IF(N13&gt;P13,"○","●")))</f>
        <v>△</v>
      </c>
      <c r="P13" s="9">
        <f>IF(ISBLANK(T11),"",T11)</f>
        <v>0</v>
      </c>
      <c r="Q13" s="10">
        <f>IF(ISBLANK(V12),"",V12)</f>
        <v>3</v>
      </c>
      <c r="R13" s="5" t="str">
        <f>IF(ISBLANK(T12),"",IF(Q13=S13,"△",IF(Q13&gt;S13,"○","●")))</f>
        <v>○</v>
      </c>
      <c r="S13" s="9">
        <f>IF(ISBLANK(T12),"",T12)</f>
        <v>2</v>
      </c>
      <c r="T13" s="35"/>
      <c r="U13" s="36"/>
      <c r="V13" s="37"/>
      <c r="W13" s="14">
        <f t="shared" si="1"/>
        <v>1</v>
      </c>
      <c r="X13" s="14">
        <f t="shared" si="2"/>
        <v>1</v>
      </c>
      <c r="Y13" s="14">
        <f t="shared" si="3"/>
        <v>4</v>
      </c>
      <c r="Z13" s="14">
        <f t="shared" si="6"/>
        <v>3</v>
      </c>
      <c r="AA13" s="14">
        <f t="shared" si="7"/>
        <v>18</v>
      </c>
      <c r="AB13" s="16">
        <f t="shared" si="4"/>
        <v>-15</v>
      </c>
      <c r="AC13" s="14">
        <f t="shared" si="5"/>
        <v>4</v>
      </c>
      <c r="AD13" s="15"/>
      <c r="AE13" s="15">
        <v>6</v>
      </c>
    </row>
  </sheetData>
  <sheetProtection/>
  <mergeCells count="16">
    <mergeCell ref="A1:AE2"/>
    <mergeCell ref="A3:AE4"/>
    <mergeCell ref="N11:P11"/>
    <mergeCell ref="Q12:S12"/>
    <mergeCell ref="B7:D7"/>
    <mergeCell ref="E8:G8"/>
    <mergeCell ref="N6:P6"/>
    <mergeCell ref="Q6:S6"/>
    <mergeCell ref="B6:D6"/>
    <mergeCell ref="E6:G6"/>
    <mergeCell ref="H9:J9"/>
    <mergeCell ref="K10:M10"/>
    <mergeCell ref="T13:V13"/>
    <mergeCell ref="T6:V6"/>
    <mergeCell ref="H6:J6"/>
    <mergeCell ref="K6:M6"/>
  </mergeCells>
  <printOptions/>
  <pageMargins left="0.7" right="0.7" top="0.75" bottom="0.75" header="0.3" footer="0.3"/>
  <pageSetup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3"/>
  <sheetViews>
    <sheetView zoomScalePageLayoutView="0" workbookViewId="0" topLeftCell="A5">
      <selection activeCell="A7" sqref="A7"/>
    </sheetView>
  </sheetViews>
  <sheetFormatPr defaultColWidth="8.375" defaultRowHeight="13.5"/>
  <cols>
    <col min="1" max="1" width="25.00390625" style="0" customWidth="1"/>
    <col min="2" max="2" width="3.75390625" style="0" customWidth="1"/>
    <col min="3" max="3" width="2.50390625" style="0" customWidth="1"/>
    <col min="4" max="5" width="3.75390625" style="0" customWidth="1"/>
    <col min="6" max="6" width="2.50390625" style="0" customWidth="1"/>
    <col min="7" max="8" width="3.75390625" style="0" customWidth="1"/>
    <col min="9" max="9" width="2.50390625" style="0" customWidth="1"/>
    <col min="10" max="11" width="3.75390625" style="0" customWidth="1"/>
    <col min="12" max="12" width="2.50390625" style="0" customWidth="1"/>
    <col min="13" max="14" width="3.75390625" style="0" customWidth="1"/>
    <col min="15" max="15" width="2.50390625" style="0" customWidth="1"/>
    <col min="16" max="17" width="3.75390625" style="0" customWidth="1"/>
    <col min="18" max="18" width="2.50390625" style="0" customWidth="1"/>
    <col min="19" max="20" width="3.75390625" style="0" customWidth="1"/>
    <col min="21" max="21" width="2.50390625" style="0" customWidth="1"/>
    <col min="22" max="22" width="3.75390625" style="0" customWidth="1"/>
    <col min="23" max="31" width="5.00390625" style="0" customWidth="1"/>
  </cols>
  <sheetData>
    <row r="1" spans="1:31" ht="13.5">
      <c r="A1" s="34" t="s">
        <v>66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31" ht="13.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1:31" ht="13.5">
      <c r="A3" s="34" t="s">
        <v>70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</row>
    <row r="4" spans="1:31" ht="13.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6" spans="1:31" ht="39.75" customHeight="1">
      <c r="A6" s="2"/>
      <c r="B6" s="43" t="s">
        <v>130</v>
      </c>
      <c r="C6" s="43"/>
      <c r="D6" s="43"/>
      <c r="E6" s="43" t="s">
        <v>131</v>
      </c>
      <c r="F6" s="43"/>
      <c r="G6" s="43"/>
      <c r="H6" s="40" t="s">
        <v>56</v>
      </c>
      <c r="I6" s="41"/>
      <c r="J6" s="42"/>
      <c r="K6" s="43" t="s">
        <v>132</v>
      </c>
      <c r="L6" s="43"/>
      <c r="M6" s="43"/>
      <c r="N6" s="43" t="s">
        <v>133</v>
      </c>
      <c r="O6" s="43"/>
      <c r="P6" s="43"/>
      <c r="Q6" s="43" t="s">
        <v>134</v>
      </c>
      <c r="R6" s="43"/>
      <c r="S6" s="43"/>
      <c r="T6" s="43" t="s">
        <v>129</v>
      </c>
      <c r="U6" s="43"/>
      <c r="V6" s="43"/>
      <c r="W6" s="2" t="s">
        <v>0</v>
      </c>
      <c r="X6" s="2" t="s">
        <v>2</v>
      </c>
      <c r="Y6" s="2" t="s">
        <v>1</v>
      </c>
      <c r="Z6" s="2" t="s">
        <v>3</v>
      </c>
      <c r="AA6" s="2" t="s">
        <v>4</v>
      </c>
      <c r="AB6" s="2" t="s">
        <v>5</v>
      </c>
      <c r="AC6" s="2" t="s">
        <v>6</v>
      </c>
      <c r="AD6" s="3" t="s">
        <v>67</v>
      </c>
      <c r="AE6" s="3" t="s">
        <v>7</v>
      </c>
    </row>
    <row r="7" spans="1:31" ht="39.75" customHeight="1">
      <c r="A7" s="13" t="s">
        <v>29</v>
      </c>
      <c r="B7" s="35"/>
      <c r="C7" s="36"/>
      <c r="D7" s="37"/>
      <c r="E7" s="4">
        <v>0</v>
      </c>
      <c r="F7" s="5" t="str">
        <f>IF(ISBLANK(E7),"",IF(E7=G7,"△",IF(E7&gt;G7,"○","●")))</f>
        <v>●</v>
      </c>
      <c r="G7" s="6">
        <v>1</v>
      </c>
      <c r="H7" s="4">
        <v>1</v>
      </c>
      <c r="I7" s="5" t="str">
        <f>IF(ISBLANK(H7),"",IF(H7=J7,"△",IF(H7&gt;J7,"○","●")))</f>
        <v>○</v>
      </c>
      <c r="J7" s="6">
        <v>0</v>
      </c>
      <c r="K7" s="4">
        <v>3</v>
      </c>
      <c r="L7" s="5" t="str">
        <f>IF(ISBLANK(K7),"",IF(K7=M7,"△",IF(K7&gt;M7,"○","●")))</f>
        <v>○</v>
      </c>
      <c r="M7" s="6">
        <v>1</v>
      </c>
      <c r="N7" s="4">
        <v>0</v>
      </c>
      <c r="O7" s="5" t="str">
        <f>IF(ISBLANK(N7),"",IF(N7=P7,"△",IF(N7&gt;P7,"○","●")))</f>
        <v>●</v>
      </c>
      <c r="P7" s="6">
        <v>1</v>
      </c>
      <c r="Q7" s="4">
        <v>3</v>
      </c>
      <c r="R7" s="5" t="str">
        <f>IF(ISBLANK(Q7),"",IF(Q7=S7,"△",IF(Q7&gt;S7,"○","●")))</f>
        <v>○</v>
      </c>
      <c r="S7" s="6">
        <v>0</v>
      </c>
      <c r="T7" s="11">
        <v>1</v>
      </c>
      <c r="U7" s="5" t="str">
        <f aca="true" t="shared" si="0" ref="U7:U12">IF(ISBLANK(T7),"",IF(T7=V7,"△",IF(T7&gt;V7,"○","●")))</f>
        <v>○</v>
      </c>
      <c r="V7" s="6">
        <v>0</v>
      </c>
      <c r="W7" s="14">
        <f aca="true" t="shared" si="1" ref="W7:W13">COUNTIF($C7:$V7,"○")</f>
        <v>4</v>
      </c>
      <c r="X7" s="14">
        <f aca="true" t="shared" si="2" ref="X7:X13">COUNTIF($C7:$V7,"△")</f>
        <v>0</v>
      </c>
      <c r="Y7" s="14">
        <f aca="true" t="shared" si="3" ref="Y7:Y13">COUNTIF($C7:$V7,"●")</f>
        <v>2</v>
      </c>
      <c r="Z7" s="14">
        <f>SUM(E7,H7,K7,N7,Q7,T7)</f>
        <v>8</v>
      </c>
      <c r="AA7" s="14">
        <f>SUM(G7,J7,M7,P7,S7,V7)</f>
        <v>3</v>
      </c>
      <c r="AB7" s="16">
        <f aca="true" t="shared" si="4" ref="AB7:AB13">Z7-AA7</f>
        <v>5</v>
      </c>
      <c r="AC7" s="14">
        <f aca="true" t="shared" si="5" ref="AC7:AC13">W7*3+X7</f>
        <v>12</v>
      </c>
      <c r="AD7" s="15"/>
      <c r="AE7" s="15">
        <v>3</v>
      </c>
    </row>
    <row r="8" spans="1:31" ht="39.75" customHeight="1">
      <c r="A8" s="13" t="s">
        <v>127</v>
      </c>
      <c r="B8" s="8">
        <f>IF(ISBLANK(G7),"",G7)</f>
        <v>1</v>
      </c>
      <c r="C8" s="5" t="str">
        <f>IF(ISBLANK(E7),"",IF(B8=D8,"△",IF(B8&gt;D8,"○","●")))</f>
        <v>○</v>
      </c>
      <c r="D8" s="9">
        <f>IF(ISBLANK(E7),"",E7)</f>
        <v>0</v>
      </c>
      <c r="E8" s="35"/>
      <c r="F8" s="36"/>
      <c r="G8" s="37"/>
      <c r="H8" s="4">
        <v>3</v>
      </c>
      <c r="I8" s="5" t="str">
        <f>IF(ISBLANK(H8),"",IF(H8=J8,"△",IF(H8&gt;J8,"○","●")))</f>
        <v>○</v>
      </c>
      <c r="J8" s="6">
        <v>0</v>
      </c>
      <c r="K8" s="4">
        <v>3</v>
      </c>
      <c r="L8" s="5" t="str">
        <f>IF(ISBLANK(K8),"",IF(K8=M8,"△",IF(K8&gt;M8,"○","●")))</f>
        <v>○</v>
      </c>
      <c r="M8" s="6">
        <v>0</v>
      </c>
      <c r="N8" s="4">
        <v>2</v>
      </c>
      <c r="O8" s="5" t="str">
        <f>IF(ISBLANK(N8),"",IF(N8=P8,"△",IF(N8&gt;P8,"○","●")))</f>
        <v>○</v>
      </c>
      <c r="P8" s="6">
        <v>1</v>
      </c>
      <c r="Q8" s="4">
        <v>5</v>
      </c>
      <c r="R8" s="5" t="str">
        <f>IF(ISBLANK(Q8),"",IF(Q8=S8,"△",IF(Q8&gt;S8,"○","●")))</f>
        <v>○</v>
      </c>
      <c r="S8" s="6">
        <v>0</v>
      </c>
      <c r="T8" s="4">
        <v>1</v>
      </c>
      <c r="U8" s="5" t="str">
        <f t="shared" si="0"/>
        <v>○</v>
      </c>
      <c r="V8" s="6">
        <v>0</v>
      </c>
      <c r="W8" s="14">
        <f t="shared" si="1"/>
        <v>6</v>
      </c>
      <c r="X8" s="14">
        <f t="shared" si="2"/>
        <v>0</v>
      </c>
      <c r="Y8" s="14">
        <f t="shared" si="3"/>
        <v>0</v>
      </c>
      <c r="Z8" s="14">
        <f aca="true" t="shared" si="6" ref="Z8:Z13">SUM(B8,E8,H8,K8,N8,Q8,T8)</f>
        <v>15</v>
      </c>
      <c r="AA8" s="14">
        <f aca="true" t="shared" si="7" ref="AA8:AA13">SUM(D8,G8,J8,M8,P8,S8,V8)</f>
        <v>1</v>
      </c>
      <c r="AB8" s="16">
        <f t="shared" si="4"/>
        <v>14</v>
      </c>
      <c r="AC8" s="14">
        <f t="shared" si="5"/>
        <v>18</v>
      </c>
      <c r="AD8" s="15"/>
      <c r="AE8" s="15">
        <v>1</v>
      </c>
    </row>
    <row r="9" spans="1:31" ht="39.75" customHeight="1">
      <c r="A9" s="13" t="s">
        <v>33</v>
      </c>
      <c r="B9" s="10">
        <f>IF(ISBLANK(J7),"",J7)</f>
        <v>0</v>
      </c>
      <c r="C9" s="5" t="str">
        <f>IF(ISBLANK(H7),"",IF(B9=D9,"△",IF(B9&gt;D9,"○","●")))</f>
        <v>●</v>
      </c>
      <c r="D9" s="9">
        <f>IF(ISBLANK(H7),"",H7)</f>
        <v>1</v>
      </c>
      <c r="E9" s="10">
        <f>IF(ISBLANK(J8),"",J8)</f>
        <v>0</v>
      </c>
      <c r="F9" s="5" t="str">
        <f>IF(ISBLANK(H8),"",IF(E9=G9,"△",IF(E9&gt;G9,"○","●")))</f>
        <v>●</v>
      </c>
      <c r="G9" s="9">
        <f>IF(ISBLANK(H8),"",H8)</f>
        <v>3</v>
      </c>
      <c r="H9" s="35"/>
      <c r="I9" s="36"/>
      <c r="J9" s="37"/>
      <c r="K9" s="4">
        <v>1</v>
      </c>
      <c r="L9" s="5" t="str">
        <f>IF(ISBLANK(K9),"",IF(K9=M9,"△",IF(K9&gt;M9,"○","●")))</f>
        <v>●</v>
      </c>
      <c r="M9" s="6">
        <v>2</v>
      </c>
      <c r="N9" s="4">
        <v>4</v>
      </c>
      <c r="O9" s="5" t="str">
        <f>IF(ISBLANK(N9),"",IF(N9=P9,"△",IF(N9&gt;P9,"○","●")))</f>
        <v>○</v>
      </c>
      <c r="P9" s="6">
        <v>0</v>
      </c>
      <c r="Q9" s="11">
        <v>5</v>
      </c>
      <c r="R9" s="5" t="str">
        <f>IF(ISBLANK(Q9),"",IF(Q9=S9,"△",IF(Q9&gt;S9,"○","●")))</f>
        <v>○</v>
      </c>
      <c r="S9" s="6">
        <v>0</v>
      </c>
      <c r="T9" s="11">
        <v>5</v>
      </c>
      <c r="U9" s="5" t="str">
        <f t="shared" si="0"/>
        <v>○</v>
      </c>
      <c r="V9" s="6">
        <v>0</v>
      </c>
      <c r="W9" s="14">
        <f t="shared" si="1"/>
        <v>3</v>
      </c>
      <c r="X9" s="14">
        <f t="shared" si="2"/>
        <v>0</v>
      </c>
      <c r="Y9" s="14">
        <f t="shared" si="3"/>
        <v>3</v>
      </c>
      <c r="Z9" s="14">
        <f t="shared" si="6"/>
        <v>15</v>
      </c>
      <c r="AA9" s="14">
        <f t="shared" si="7"/>
        <v>6</v>
      </c>
      <c r="AB9" s="16">
        <f t="shared" si="4"/>
        <v>9</v>
      </c>
      <c r="AC9" s="14">
        <f t="shared" si="5"/>
        <v>9</v>
      </c>
      <c r="AD9" s="15"/>
      <c r="AE9" s="15">
        <v>4</v>
      </c>
    </row>
    <row r="10" spans="1:31" ht="39.75" customHeight="1">
      <c r="A10" s="13" t="s">
        <v>34</v>
      </c>
      <c r="B10" s="10">
        <f>IF(ISBLANK(M7),"",M7)</f>
        <v>1</v>
      </c>
      <c r="C10" s="5" t="str">
        <f>IF(ISBLANK(K7),"",IF(B10=D10,"△",IF(B10&gt;D10,"○","●")))</f>
        <v>●</v>
      </c>
      <c r="D10" s="9">
        <f>IF(ISBLANK(K7),"",K7)</f>
        <v>3</v>
      </c>
      <c r="E10" s="10">
        <f>IF(ISBLANK(M8),"",M8)</f>
        <v>0</v>
      </c>
      <c r="F10" s="5" t="str">
        <f>IF(ISBLANK(K8),"",IF(E10=G10,"△",IF(E10&gt;G10,"○","●")))</f>
        <v>●</v>
      </c>
      <c r="G10" s="9">
        <f>IF(ISBLANK(K8),"",K8)</f>
        <v>3</v>
      </c>
      <c r="H10" s="10">
        <f>IF(ISBLANK(M9),"",M9)</f>
        <v>2</v>
      </c>
      <c r="I10" s="5" t="str">
        <f>IF(ISBLANK(K9),"",IF(H10=J10,"△",IF(H10&gt;J10,"○","●")))</f>
        <v>○</v>
      </c>
      <c r="J10" s="9">
        <f>IF(ISBLANK(K9),"",K9)</f>
        <v>1</v>
      </c>
      <c r="K10" s="35"/>
      <c r="L10" s="36"/>
      <c r="M10" s="37"/>
      <c r="N10" s="4">
        <v>1</v>
      </c>
      <c r="O10" s="5" t="str">
        <f>IF(ISBLANK(N10),"",IF(N10=P10,"△",IF(N10&gt;P10,"○","●")))</f>
        <v>●</v>
      </c>
      <c r="P10" s="6">
        <v>2</v>
      </c>
      <c r="Q10" s="11">
        <v>6</v>
      </c>
      <c r="R10" s="5" t="str">
        <f>IF(ISBLANK(Q10),"",IF(Q10=S10,"△",IF(Q10&gt;S10,"○","●")))</f>
        <v>○</v>
      </c>
      <c r="S10" s="6">
        <v>0</v>
      </c>
      <c r="T10" s="11">
        <v>5</v>
      </c>
      <c r="U10" s="5" t="str">
        <f t="shared" si="0"/>
        <v>○</v>
      </c>
      <c r="V10" s="6">
        <v>1</v>
      </c>
      <c r="W10" s="14">
        <f t="shared" si="1"/>
        <v>3</v>
      </c>
      <c r="X10" s="14">
        <f t="shared" si="2"/>
        <v>0</v>
      </c>
      <c r="Y10" s="14">
        <f t="shared" si="3"/>
        <v>3</v>
      </c>
      <c r="Z10" s="14">
        <f t="shared" si="6"/>
        <v>15</v>
      </c>
      <c r="AA10" s="14">
        <f t="shared" si="7"/>
        <v>10</v>
      </c>
      <c r="AB10" s="16">
        <f t="shared" si="4"/>
        <v>5</v>
      </c>
      <c r="AC10" s="14">
        <f t="shared" si="5"/>
        <v>9</v>
      </c>
      <c r="AD10" s="15"/>
      <c r="AE10" s="15">
        <v>5</v>
      </c>
    </row>
    <row r="11" spans="1:31" ht="39.75" customHeight="1">
      <c r="A11" s="13" t="s">
        <v>17</v>
      </c>
      <c r="B11" s="10">
        <f>IF(ISBLANK(P7),"",P7)</f>
        <v>1</v>
      </c>
      <c r="C11" s="5" t="str">
        <f>IF(ISBLANK(N7),"",IF(B11=D11,"△",IF(B11&gt;D11,"○","●")))</f>
        <v>○</v>
      </c>
      <c r="D11" s="9">
        <f>IF(ISBLANK(N7),"",N7)</f>
        <v>0</v>
      </c>
      <c r="E11" s="10">
        <f>IF(ISBLANK(P8),"",P8)</f>
        <v>1</v>
      </c>
      <c r="F11" s="5" t="str">
        <f>IF(ISBLANK(N8),"",IF(E11=G11,"△",IF(E11&gt;G11,"○","●")))</f>
        <v>●</v>
      </c>
      <c r="G11" s="9">
        <f>IF(ISBLANK(N8),"",N8)</f>
        <v>2</v>
      </c>
      <c r="H11" s="10">
        <f>IF(ISBLANK(P9),"",P9)</f>
        <v>0</v>
      </c>
      <c r="I11" s="5" t="str">
        <f>IF(ISBLANK(N9),"",IF(H11=J11,"△",IF(H11&gt;J11,"○","●")))</f>
        <v>●</v>
      </c>
      <c r="J11" s="9">
        <f>IF(ISBLANK(N9),"",N9)</f>
        <v>4</v>
      </c>
      <c r="K11" s="10">
        <f>IF(ISBLANK(P10),"",P10)</f>
        <v>2</v>
      </c>
      <c r="L11" s="5" t="str">
        <f>IF(ISBLANK(N10),"",IF(K11=M11,"△",IF(K11&gt;M11,"○","●")))</f>
        <v>○</v>
      </c>
      <c r="M11" s="9">
        <f>IF(ISBLANK(N10),"",N10)</f>
        <v>1</v>
      </c>
      <c r="N11" s="35"/>
      <c r="O11" s="36"/>
      <c r="P11" s="37"/>
      <c r="Q11" s="4">
        <v>1</v>
      </c>
      <c r="R11" s="5" t="str">
        <f>IF(ISBLANK(Q11),"",IF(Q11=S11,"△",IF(Q11&gt;S11,"○","●")))</f>
        <v>○</v>
      </c>
      <c r="S11" s="6">
        <v>0</v>
      </c>
      <c r="T11" s="4">
        <v>7</v>
      </c>
      <c r="U11" s="5" t="str">
        <f t="shared" si="0"/>
        <v>○</v>
      </c>
      <c r="V11" s="6">
        <v>0</v>
      </c>
      <c r="W11" s="14">
        <f t="shared" si="1"/>
        <v>4</v>
      </c>
      <c r="X11" s="14">
        <f t="shared" si="2"/>
        <v>0</v>
      </c>
      <c r="Y11" s="14">
        <f t="shared" si="3"/>
        <v>2</v>
      </c>
      <c r="Z11" s="14">
        <f t="shared" si="6"/>
        <v>12</v>
      </c>
      <c r="AA11" s="14">
        <f t="shared" si="7"/>
        <v>7</v>
      </c>
      <c r="AB11" s="16">
        <f t="shared" si="4"/>
        <v>5</v>
      </c>
      <c r="AC11" s="14">
        <f t="shared" si="5"/>
        <v>12</v>
      </c>
      <c r="AD11" s="15"/>
      <c r="AE11" s="15">
        <v>2</v>
      </c>
    </row>
    <row r="12" spans="1:31" ht="39.75" customHeight="1">
      <c r="A12" s="13" t="s">
        <v>128</v>
      </c>
      <c r="B12" s="10">
        <f>IF(ISBLANK(S7),"",S7)</f>
        <v>0</v>
      </c>
      <c r="C12" s="5" t="str">
        <f>IF(ISBLANK(Q7),"",IF(B12=D12,"△",IF(B12&gt;D12,"○","●")))</f>
        <v>●</v>
      </c>
      <c r="D12" s="9">
        <f>IF(ISBLANK(Q7),"",Q7)</f>
        <v>3</v>
      </c>
      <c r="E12" s="10">
        <f>IF(ISBLANK(S8),"",S8)</f>
        <v>0</v>
      </c>
      <c r="F12" s="5" t="str">
        <f>IF(ISBLANK(Q8),"",IF(E12=G12,"△",IF(E12&gt;G12,"○","●")))</f>
        <v>●</v>
      </c>
      <c r="G12" s="9">
        <f>IF(ISBLANK(Q8),"",Q8)</f>
        <v>5</v>
      </c>
      <c r="H12" s="10">
        <f>IF(ISBLANK(S9),"",S9)</f>
        <v>0</v>
      </c>
      <c r="I12" s="5" t="str">
        <f>IF(ISBLANK(Q9),"",IF(H12=J12,"△",IF(H12&gt;J12,"○","●")))</f>
        <v>●</v>
      </c>
      <c r="J12" s="12">
        <f>IF(ISBLANK(Q9),"",Q9)</f>
        <v>5</v>
      </c>
      <c r="K12" s="10">
        <f>IF(ISBLANK(S10),"",S10)</f>
        <v>0</v>
      </c>
      <c r="L12" s="5" t="str">
        <f>IF(ISBLANK(Q10),"",IF(K12=M12,"△",IF(K12&gt;M12,"○","●")))</f>
        <v>●</v>
      </c>
      <c r="M12" s="12">
        <f>IF(ISBLANK(Q10),"",Q10)</f>
        <v>6</v>
      </c>
      <c r="N12" s="10">
        <f>IF(ISBLANK(S11),"",S11)</f>
        <v>0</v>
      </c>
      <c r="O12" s="5" t="str">
        <f>IF(ISBLANK(Q11),"",IF(N12=P12,"△",IF(N12&gt;P12,"○","●")))</f>
        <v>●</v>
      </c>
      <c r="P12" s="9">
        <f>IF(ISBLANK(Q11),"",Q11)</f>
        <v>1</v>
      </c>
      <c r="Q12" s="35"/>
      <c r="R12" s="36"/>
      <c r="S12" s="37"/>
      <c r="T12" s="4">
        <v>3</v>
      </c>
      <c r="U12" s="5" t="str">
        <f t="shared" si="0"/>
        <v>○</v>
      </c>
      <c r="V12" s="6">
        <v>0</v>
      </c>
      <c r="W12" s="14">
        <f t="shared" si="1"/>
        <v>1</v>
      </c>
      <c r="X12" s="14">
        <f t="shared" si="2"/>
        <v>0</v>
      </c>
      <c r="Y12" s="14">
        <f t="shared" si="3"/>
        <v>5</v>
      </c>
      <c r="Z12" s="14">
        <f t="shared" si="6"/>
        <v>3</v>
      </c>
      <c r="AA12" s="14">
        <f t="shared" si="7"/>
        <v>20</v>
      </c>
      <c r="AB12" s="16">
        <f t="shared" si="4"/>
        <v>-17</v>
      </c>
      <c r="AC12" s="14">
        <f t="shared" si="5"/>
        <v>3</v>
      </c>
      <c r="AD12" s="15"/>
      <c r="AE12" s="15">
        <v>6</v>
      </c>
    </row>
    <row r="13" spans="1:31" ht="39.75" customHeight="1">
      <c r="A13" s="13" t="s">
        <v>129</v>
      </c>
      <c r="B13" s="10">
        <f>IF(ISBLANK(V7),"",V7)</f>
        <v>0</v>
      </c>
      <c r="C13" s="5" t="str">
        <f>IF(ISBLANK(T7),"",IF(B13=D13,"△",IF(B13&gt;D13,"○","●")))</f>
        <v>●</v>
      </c>
      <c r="D13" s="12">
        <f>IF(ISBLANK(T7),"",T7)</f>
        <v>1</v>
      </c>
      <c r="E13" s="10">
        <f>IF(ISBLANK(V8),"",V8)</f>
        <v>0</v>
      </c>
      <c r="F13" s="5" t="str">
        <f>IF(ISBLANK(T8),"",IF(E13=G13,"△",IF(E13&gt;G13,"○","●")))</f>
        <v>●</v>
      </c>
      <c r="G13" s="9">
        <f>IF(ISBLANK(T8),"",T8)</f>
        <v>1</v>
      </c>
      <c r="H13" s="10">
        <f>IF(ISBLANK(V9),"",V9)</f>
        <v>0</v>
      </c>
      <c r="I13" s="5" t="str">
        <f>IF(ISBLANK(T9),"",IF(H13=J13,"△",IF(H13&gt;J13,"○","●")))</f>
        <v>●</v>
      </c>
      <c r="J13" s="12">
        <f>IF(ISBLANK(T9),"",T9)</f>
        <v>5</v>
      </c>
      <c r="K13" s="10">
        <f>IF(ISBLANK(V10),"",V10)</f>
        <v>1</v>
      </c>
      <c r="L13" s="5" t="str">
        <f>IF(ISBLANK(T10),"",IF(K13=M13,"△",IF(K13&gt;M13,"○","●")))</f>
        <v>●</v>
      </c>
      <c r="M13" s="12">
        <f>IF(ISBLANK(T10),"",T10)</f>
        <v>5</v>
      </c>
      <c r="N13" s="10">
        <f>IF(ISBLANK(V11),"",V11)</f>
        <v>0</v>
      </c>
      <c r="O13" s="5" t="str">
        <f>IF(ISBLANK(T11),"",IF(N13=P13,"△",IF(N13&gt;P13,"○","●")))</f>
        <v>●</v>
      </c>
      <c r="P13" s="9">
        <f>IF(ISBLANK(T11),"",T11)</f>
        <v>7</v>
      </c>
      <c r="Q13" s="10">
        <f>IF(ISBLANK(V12),"",V12)</f>
        <v>0</v>
      </c>
      <c r="R13" s="5" t="str">
        <f>IF(ISBLANK(T12),"",IF(Q13=S13,"△",IF(Q13&gt;S13,"○","●")))</f>
        <v>●</v>
      </c>
      <c r="S13" s="9">
        <f>IF(ISBLANK(T12),"",T12)</f>
        <v>3</v>
      </c>
      <c r="T13" s="35"/>
      <c r="U13" s="36"/>
      <c r="V13" s="37"/>
      <c r="W13" s="14">
        <f t="shared" si="1"/>
        <v>0</v>
      </c>
      <c r="X13" s="14">
        <f t="shared" si="2"/>
        <v>0</v>
      </c>
      <c r="Y13" s="14">
        <f t="shared" si="3"/>
        <v>6</v>
      </c>
      <c r="Z13" s="14">
        <f t="shared" si="6"/>
        <v>1</v>
      </c>
      <c r="AA13" s="14">
        <f t="shared" si="7"/>
        <v>22</v>
      </c>
      <c r="AB13" s="16">
        <f t="shared" si="4"/>
        <v>-21</v>
      </c>
      <c r="AC13" s="14">
        <f t="shared" si="5"/>
        <v>0</v>
      </c>
      <c r="AD13" s="15"/>
      <c r="AE13" s="15">
        <v>7</v>
      </c>
    </row>
  </sheetData>
  <sheetProtection/>
  <mergeCells count="16">
    <mergeCell ref="N6:P6"/>
    <mergeCell ref="Q6:S6"/>
    <mergeCell ref="A1:AE2"/>
    <mergeCell ref="A3:AE4"/>
    <mergeCell ref="B6:D6"/>
    <mergeCell ref="E6:G6"/>
    <mergeCell ref="H6:J6"/>
    <mergeCell ref="K6:M6"/>
    <mergeCell ref="T6:V6"/>
    <mergeCell ref="N11:P11"/>
    <mergeCell ref="Q12:S12"/>
    <mergeCell ref="T13:V13"/>
    <mergeCell ref="B7:D7"/>
    <mergeCell ref="E8:G8"/>
    <mergeCell ref="H9:J9"/>
    <mergeCell ref="K10:M10"/>
  </mergeCells>
  <printOptions/>
  <pageMargins left="0.7" right="0.7" top="0.75" bottom="0.75" header="0.3" footer="0.3"/>
  <pageSetup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3"/>
  <sheetViews>
    <sheetView zoomScalePageLayoutView="0" workbookViewId="0" topLeftCell="A4">
      <selection activeCell="AE14" sqref="AE14"/>
    </sheetView>
  </sheetViews>
  <sheetFormatPr defaultColWidth="8.375" defaultRowHeight="13.5"/>
  <cols>
    <col min="1" max="1" width="25.00390625" style="0" customWidth="1"/>
    <col min="2" max="2" width="3.75390625" style="0" customWidth="1"/>
    <col min="3" max="3" width="2.50390625" style="0" customWidth="1"/>
    <col min="4" max="5" width="3.75390625" style="0" customWidth="1"/>
    <col min="6" max="6" width="2.50390625" style="0" customWidth="1"/>
    <col min="7" max="8" width="3.75390625" style="0" customWidth="1"/>
    <col min="9" max="9" width="2.50390625" style="0" customWidth="1"/>
    <col min="10" max="11" width="3.75390625" style="0" customWidth="1"/>
    <col min="12" max="12" width="2.50390625" style="0" customWidth="1"/>
    <col min="13" max="14" width="3.75390625" style="0" customWidth="1"/>
    <col min="15" max="15" width="2.50390625" style="0" customWidth="1"/>
    <col min="16" max="17" width="3.75390625" style="0" customWidth="1"/>
    <col min="18" max="18" width="2.50390625" style="0" customWidth="1"/>
    <col min="19" max="20" width="3.75390625" style="0" customWidth="1"/>
    <col min="21" max="21" width="2.50390625" style="0" customWidth="1"/>
    <col min="22" max="22" width="3.75390625" style="0" customWidth="1"/>
    <col min="23" max="31" width="5.00390625" style="0" customWidth="1"/>
  </cols>
  <sheetData>
    <row r="1" spans="1:31" ht="13.5">
      <c r="A1" s="34" t="s">
        <v>66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31" ht="13.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1:31" ht="13.5">
      <c r="A3" s="34" t="s">
        <v>69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</row>
    <row r="4" spans="1:31" ht="13.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6" spans="1:31" ht="39.75" customHeight="1">
      <c r="A6" s="2"/>
      <c r="B6" s="43" t="s">
        <v>139</v>
      </c>
      <c r="C6" s="43"/>
      <c r="D6" s="43"/>
      <c r="E6" s="43" t="s">
        <v>49</v>
      </c>
      <c r="F6" s="43"/>
      <c r="G6" s="43"/>
      <c r="H6" s="40" t="s">
        <v>140</v>
      </c>
      <c r="I6" s="41"/>
      <c r="J6" s="42"/>
      <c r="K6" s="43" t="s">
        <v>55</v>
      </c>
      <c r="L6" s="43"/>
      <c r="M6" s="43"/>
      <c r="N6" s="43" t="s">
        <v>60</v>
      </c>
      <c r="O6" s="43"/>
      <c r="P6" s="43"/>
      <c r="Q6" s="43" t="s">
        <v>141</v>
      </c>
      <c r="R6" s="43"/>
      <c r="S6" s="43"/>
      <c r="T6" s="43" t="s">
        <v>138</v>
      </c>
      <c r="U6" s="43"/>
      <c r="V6" s="43"/>
      <c r="W6" s="2" t="s">
        <v>0</v>
      </c>
      <c r="X6" s="2" t="s">
        <v>2</v>
      </c>
      <c r="Y6" s="2" t="s">
        <v>1</v>
      </c>
      <c r="Z6" s="2" t="s">
        <v>3</v>
      </c>
      <c r="AA6" s="2" t="s">
        <v>4</v>
      </c>
      <c r="AB6" s="2" t="s">
        <v>5</v>
      </c>
      <c r="AC6" s="2" t="s">
        <v>6</v>
      </c>
      <c r="AD6" s="3" t="s">
        <v>67</v>
      </c>
      <c r="AE6" s="3" t="s">
        <v>7</v>
      </c>
    </row>
    <row r="7" spans="1:31" ht="39.75" customHeight="1">
      <c r="A7" s="13" t="s">
        <v>135</v>
      </c>
      <c r="B7" s="35"/>
      <c r="C7" s="36"/>
      <c r="D7" s="37"/>
      <c r="E7" s="4">
        <v>0</v>
      </c>
      <c r="F7" s="5" t="str">
        <f>IF(ISBLANK(E7),"",IF(E7=G7,"△",IF(E7&gt;G7,"○","●")))</f>
        <v>●</v>
      </c>
      <c r="G7" s="6">
        <v>1</v>
      </c>
      <c r="H7" s="4">
        <v>0</v>
      </c>
      <c r="I7" s="5" t="str">
        <f>IF(ISBLANK(H7),"",IF(H7=J7,"△",IF(H7&gt;J7,"○","●")))</f>
        <v>●</v>
      </c>
      <c r="J7" s="6">
        <v>2</v>
      </c>
      <c r="K7" s="4">
        <v>0</v>
      </c>
      <c r="L7" s="5" t="str">
        <f>IF(ISBLANK(K7),"",IF(K7=M7,"△",IF(K7&gt;M7,"○","●")))</f>
        <v>●</v>
      </c>
      <c r="M7" s="6">
        <v>3</v>
      </c>
      <c r="N7" s="4">
        <v>2</v>
      </c>
      <c r="O7" s="5" t="str">
        <f>IF(ISBLANK(N7),"",IF(N7=P7,"△",IF(N7&gt;P7,"○","●")))</f>
        <v>△</v>
      </c>
      <c r="P7" s="6">
        <v>2</v>
      </c>
      <c r="Q7" s="4">
        <v>4</v>
      </c>
      <c r="R7" s="5" t="str">
        <f>IF(ISBLANK(Q7),"",IF(Q7=S7,"△",IF(Q7&gt;S7,"○","●")))</f>
        <v>○</v>
      </c>
      <c r="S7" s="6">
        <v>1</v>
      </c>
      <c r="T7" s="11">
        <v>5</v>
      </c>
      <c r="U7" s="5" t="str">
        <f aca="true" t="shared" si="0" ref="U7:U12">IF(ISBLANK(T7),"",IF(T7=V7,"△",IF(T7&gt;V7,"○","●")))</f>
        <v>○</v>
      </c>
      <c r="V7" s="6">
        <v>2</v>
      </c>
      <c r="W7" s="14">
        <f aca="true" t="shared" si="1" ref="W7:W13">COUNTIF($C7:$V7,"○")</f>
        <v>2</v>
      </c>
      <c r="X7" s="14">
        <f aca="true" t="shared" si="2" ref="X7:X13">COUNTIF($C7:$V7,"△")</f>
        <v>1</v>
      </c>
      <c r="Y7" s="14">
        <f aca="true" t="shared" si="3" ref="Y7:Y13">COUNTIF($C7:$V7,"●")</f>
        <v>3</v>
      </c>
      <c r="Z7" s="14">
        <f>SUM(E7,H7,K7,N7,Q7,T7)</f>
        <v>11</v>
      </c>
      <c r="AA7" s="14">
        <f>SUM(G7,J7,M7,P7,S7,V7)</f>
        <v>11</v>
      </c>
      <c r="AB7" s="16">
        <f aca="true" t="shared" si="4" ref="AB7:AB13">Z7-AA7</f>
        <v>0</v>
      </c>
      <c r="AC7" s="14">
        <f aca="true" t="shared" si="5" ref="AC7:AC13">W7*3+X7</f>
        <v>7</v>
      </c>
      <c r="AD7" s="15"/>
      <c r="AE7" s="15">
        <v>4</v>
      </c>
    </row>
    <row r="8" spans="1:31" ht="39.75" customHeight="1">
      <c r="A8" s="13" t="s">
        <v>22</v>
      </c>
      <c r="B8" s="8">
        <f>IF(ISBLANK(G7),"",G7)</f>
        <v>1</v>
      </c>
      <c r="C8" s="5" t="str">
        <f>IF(ISBLANK(E7),"",IF(B8=D8,"△",IF(B8&gt;D8,"○","●")))</f>
        <v>○</v>
      </c>
      <c r="D8" s="9">
        <f>IF(ISBLANK(E7),"",E7)</f>
        <v>0</v>
      </c>
      <c r="E8" s="35"/>
      <c r="F8" s="36"/>
      <c r="G8" s="37"/>
      <c r="H8" s="4">
        <v>4</v>
      </c>
      <c r="I8" s="5" t="str">
        <f>IF(ISBLANK(H8),"",IF(H8=J8,"△",IF(H8&gt;J8,"○","●")))</f>
        <v>○</v>
      </c>
      <c r="J8" s="6">
        <v>0</v>
      </c>
      <c r="K8" s="4">
        <v>1</v>
      </c>
      <c r="L8" s="5" t="str">
        <f>IF(ISBLANK(K8),"",IF(K8=M8,"△",IF(K8&gt;M8,"○","●")))</f>
        <v>○</v>
      </c>
      <c r="M8" s="6">
        <v>0</v>
      </c>
      <c r="N8" s="4">
        <v>2</v>
      </c>
      <c r="O8" s="5" t="str">
        <f>IF(ISBLANK(N8),"",IF(N8=P8,"△",IF(N8&gt;P8,"○","●")))</f>
        <v>○</v>
      </c>
      <c r="P8" s="6">
        <v>1</v>
      </c>
      <c r="Q8" s="4">
        <v>5</v>
      </c>
      <c r="R8" s="5" t="str">
        <f>IF(ISBLANK(Q8),"",IF(Q8=S8,"△",IF(Q8&gt;S8,"○","●")))</f>
        <v>○</v>
      </c>
      <c r="S8" s="6">
        <v>0</v>
      </c>
      <c r="T8" s="4">
        <v>5</v>
      </c>
      <c r="U8" s="5" t="str">
        <f t="shared" si="0"/>
        <v>○</v>
      </c>
      <c r="V8" s="6">
        <v>1</v>
      </c>
      <c r="W8" s="14">
        <f t="shared" si="1"/>
        <v>6</v>
      </c>
      <c r="X8" s="14">
        <f t="shared" si="2"/>
        <v>0</v>
      </c>
      <c r="Y8" s="14">
        <f t="shared" si="3"/>
        <v>0</v>
      </c>
      <c r="Z8" s="14">
        <f aca="true" t="shared" si="6" ref="Z8:Z13">SUM(B8,E8,H8,K8,N8,Q8,T8)</f>
        <v>18</v>
      </c>
      <c r="AA8" s="14">
        <f aca="true" t="shared" si="7" ref="AA8:AA13">SUM(D8,G8,J8,M8,P8,S8,V8)</f>
        <v>2</v>
      </c>
      <c r="AB8" s="16">
        <f t="shared" si="4"/>
        <v>16</v>
      </c>
      <c r="AC8" s="14">
        <f t="shared" si="5"/>
        <v>18</v>
      </c>
      <c r="AD8" s="15"/>
      <c r="AE8" s="15">
        <v>1</v>
      </c>
    </row>
    <row r="9" spans="1:31" ht="39.75" customHeight="1">
      <c r="A9" s="13" t="s">
        <v>136</v>
      </c>
      <c r="B9" s="10">
        <f>IF(ISBLANK(J7),"",J7)</f>
        <v>2</v>
      </c>
      <c r="C9" s="5" t="str">
        <f>IF(ISBLANK(H7),"",IF(B9=D9,"△",IF(B9&gt;D9,"○","●")))</f>
        <v>○</v>
      </c>
      <c r="D9" s="9">
        <f>IF(ISBLANK(H7),"",H7)</f>
        <v>0</v>
      </c>
      <c r="E9" s="10">
        <f>IF(ISBLANK(J8),"",J8)</f>
        <v>0</v>
      </c>
      <c r="F9" s="5" t="str">
        <f>IF(ISBLANK(H8),"",IF(E9=G9,"△",IF(E9&gt;G9,"○","●")))</f>
        <v>●</v>
      </c>
      <c r="G9" s="9">
        <f>IF(ISBLANK(H8),"",H8)</f>
        <v>4</v>
      </c>
      <c r="H9" s="35"/>
      <c r="I9" s="36"/>
      <c r="J9" s="37"/>
      <c r="K9" s="4">
        <v>0</v>
      </c>
      <c r="L9" s="5" t="str">
        <f>IF(ISBLANK(K9),"",IF(K9=M9,"△",IF(K9&gt;M9,"○","●")))</f>
        <v>●</v>
      </c>
      <c r="M9" s="6">
        <v>1</v>
      </c>
      <c r="N9" s="4">
        <v>3</v>
      </c>
      <c r="O9" s="5" t="str">
        <f>IF(ISBLANK(N9),"",IF(N9=P9,"△",IF(N9&gt;P9,"○","●")))</f>
        <v>○</v>
      </c>
      <c r="P9" s="6">
        <v>1</v>
      </c>
      <c r="Q9" s="11">
        <v>2</v>
      </c>
      <c r="R9" s="5" t="str">
        <f>IF(ISBLANK(Q9),"",IF(Q9=S9,"△",IF(Q9&gt;S9,"○","●")))</f>
        <v>○</v>
      </c>
      <c r="S9" s="6">
        <v>0</v>
      </c>
      <c r="T9" s="11">
        <v>5</v>
      </c>
      <c r="U9" s="5" t="str">
        <f t="shared" si="0"/>
        <v>△</v>
      </c>
      <c r="V9" s="6">
        <v>5</v>
      </c>
      <c r="W9" s="14">
        <f t="shared" si="1"/>
        <v>3</v>
      </c>
      <c r="X9" s="14">
        <f t="shared" si="2"/>
        <v>1</v>
      </c>
      <c r="Y9" s="14">
        <f t="shared" si="3"/>
        <v>2</v>
      </c>
      <c r="Z9" s="14">
        <f t="shared" si="6"/>
        <v>12</v>
      </c>
      <c r="AA9" s="14">
        <f t="shared" si="7"/>
        <v>11</v>
      </c>
      <c r="AB9" s="16">
        <f t="shared" si="4"/>
        <v>1</v>
      </c>
      <c r="AC9" s="14">
        <f t="shared" si="5"/>
        <v>10</v>
      </c>
      <c r="AD9" s="15"/>
      <c r="AE9" s="15">
        <v>3</v>
      </c>
    </row>
    <row r="10" spans="1:31" ht="39.75" customHeight="1">
      <c r="A10" s="13" t="s">
        <v>54</v>
      </c>
      <c r="B10" s="10">
        <f>IF(ISBLANK(M7),"",M7)</f>
        <v>3</v>
      </c>
      <c r="C10" s="5" t="str">
        <f>IF(ISBLANK(K7),"",IF(B10=D10,"△",IF(B10&gt;D10,"○","●")))</f>
        <v>○</v>
      </c>
      <c r="D10" s="9">
        <f>IF(ISBLANK(K7),"",K7)</f>
        <v>0</v>
      </c>
      <c r="E10" s="10">
        <f>IF(ISBLANK(M8),"",M8)</f>
        <v>0</v>
      </c>
      <c r="F10" s="5" t="str">
        <f>IF(ISBLANK(K8),"",IF(E10=G10,"△",IF(E10&gt;G10,"○","●")))</f>
        <v>●</v>
      </c>
      <c r="G10" s="9">
        <f>IF(ISBLANK(K8),"",K8)</f>
        <v>1</v>
      </c>
      <c r="H10" s="10">
        <f>IF(ISBLANK(M9),"",M9)</f>
        <v>1</v>
      </c>
      <c r="I10" s="5" t="str">
        <f>IF(ISBLANK(K9),"",IF(H10=J10,"△",IF(H10&gt;J10,"○","●")))</f>
        <v>○</v>
      </c>
      <c r="J10" s="9">
        <f>IF(ISBLANK(K9),"",K9)</f>
        <v>0</v>
      </c>
      <c r="K10" s="35"/>
      <c r="L10" s="36"/>
      <c r="M10" s="37"/>
      <c r="N10" s="4">
        <v>3</v>
      </c>
      <c r="O10" s="5" t="str">
        <f>IF(ISBLANK(N10),"",IF(N10=P10,"△",IF(N10&gt;P10,"○","●")))</f>
        <v>○</v>
      </c>
      <c r="P10" s="6">
        <v>1</v>
      </c>
      <c r="Q10" s="11">
        <v>2</v>
      </c>
      <c r="R10" s="5" t="str">
        <f>IF(ISBLANK(Q10),"",IF(Q10=S10,"△",IF(Q10&gt;S10,"○","●")))</f>
        <v>○</v>
      </c>
      <c r="S10" s="6">
        <v>0</v>
      </c>
      <c r="T10" s="11">
        <v>6</v>
      </c>
      <c r="U10" s="5" t="str">
        <f t="shared" si="0"/>
        <v>○</v>
      </c>
      <c r="V10" s="6">
        <v>2</v>
      </c>
      <c r="W10" s="14">
        <f t="shared" si="1"/>
        <v>5</v>
      </c>
      <c r="X10" s="14">
        <f t="shared" si="2"/>
        <v>0</v>
      </c>
      <c r="Y10" s="14">
        <f t="shared" si="3"/>
        <v>1</v>
      </c>
      <c r="Z10" s="14">
        <f t="shared" si="6"/>
        <v>15</v>
      </c>
      <c r="AA10" s="14">
        <f t="shared" si="7"/>
        <v>4</v>
      </c>
      <c r="AB10" s="16">
        <f t="shared" si="4"/>
        <v>11</v>
      </c>
      <c r="AC10" s="14">
        <f t="shared" si="5"/>
        <v>15</v>
      </c>
      <c r="AD10" s="15"/>
      <c r="AE10" s="15">
        <v>2</v>
      </c>
    </row>
    <row r="11" spans="1:31" ht="39.75" customHeight="1">
      <c r="A11" s="13" t="s">
        <v>31</v>
      </c>
      <c r="B11" s="10">
        <f>IF(ISBLANK(P7),"",P7)</f>
        <v>2</v>
      </c>
      <c r="C11" s="5" t="str">
        <f>IF(ISBLANK(N7),"",IF(B11=D11,"△",IF(B11&gt;D11,"○","●")))</f>
        <v>△</v>
      </c>
      <c r="D11" s="9">
        <f>IF(ISBLANK(N7),"",N7)</f>
        <v>2</v>
      </c>
      <c r="E11" s="10">
        <f>IF(ISBLANK(P8),"",P8)</f>
        <v>1</v>
      </c>
      <c r="F11" s="5" t="str">
        <f>IF(ISBLANK(N8),"",IF(E11=G11,"△",IF(E11&gt;G11,"○","●")))</f>
        <v>●</v>
      </c>
      <c r="G11" s="9">
        <f>IF(ISBLANK(N8),"",N8)</f>
        <v>2</v>
      </c>
      <c r="H11" s="10">
        <f>IF(ISBLANK(P9),"",P9)</f>
        <v>1</v>
      </c>
      <c r="I11" s="5" t="str">
        <f>IF(ISBLANK(N9),"",IF(H11=J11,"△",IF(H11&gt;J11,"○","●")))</f>
        <v>●</v>
      </c>
      <c r="J11" s="9">
        <f>IF(ISBLANK(N9),"",N9)</f>
        <v>3</v>
      </c>
      <c r="K11" s="10">
        <f>IF(ISBLANK(P10),"",P10)</f>
        <v>1</v>
      </c>
      <c r="L11" s="5" t="str">
        <f>IF(ISBLANK(N10),"",IF(K11=M11,"△",IF(K11&gt;M11,"○","●")))</f>
        <v>●</v>
      </c>
      <c r="M11" s="9">
        <f>IF(ISBLANK(N10),"",N10)</f>
        <v>3</v>
      </c>
      <c r="N11" s="35"/>
      <c r="O11" s="36"/>
      <c r="P11" s="37"/>
      <c r="Q11" s="4">
        <v>0</v>
      </c>
      <c r="R11" s="5" t="str">
        <f>IF(ISBLANK(Q11),"",IF(Q11=S11,"△",IF(Q11&gt;S11,"○","●")))</f>
        <v>●</v>
      </c>
      <c r="S11" s="6">
        <v>1</v>
      </c>
      <c r="T11" s="4">
        <v>2</v>
      </c>
      <c r="U11" s="5" t="str">
        <f t="shared" si="0"/>
        <v>○</v>
      </c>
      <c r="V11" s="6">
        <v>0</v>
      </c>
      <c r="W11" s="14">
        <f t="shared" si="1"/>
        <v>1</v>
      </c>
      <c r="X11" s="14">
        <f t="shared" si="2"/>
        <v>1</v>
      </c>
      <c r="Y11" s="14">
        <f t="shared" si="3"/>
        <v>4</v>
      </c>
      <c r="Z11" s="14">
        <f t="shared" si="6"/>
        <v>7</v>
      </c>
      <c r="AA11" s="14">
        <f t="shared" si="7"/>
        <v>11</v>
      </c>
      <c r="AB11" s="16">
        <f t="shared" si="4"/>
        <v>-4</v>
      </c>
      <c r="AC11" s="14">
        <f t="shared" si="5"/>
        <v>4</v>
      </c>
      <c r="AD11" s="15"/>
      <c r="AE11" s="15">
        <v>6</v>
      </c>
    </row>
    <row r="12" spans="1:31" ht="39.75" customHeight="1">
      <c r="A12" s="13" t="s">
        <v>137</v>
      </c>
      <c r="B12" s="10">
        <f>IF(ISBLANK(S7),"",S7)</f>
        <v>1</v>
      </c>
      <c r="C12" s="5" t="str">
        <f>IF(ISBLANK(Q7),"",IF(B12=D12,"△",IF(B12&gt;D12,"○","●")))</f>
        <v>●</v>
      </c>
      <c r="D12" s="9">
        <f>IF(ISBLANK(Q7),"",Q7)</f>
        <v>4</v>
      </c>
      <c r="E12" s="10">
        <f>IF(ISBLANK(S8),"",S8)</f>
        <v>0</v>
      </c>
      <c r="F12" s="5" t="str">
        <f>IF(ISBLANK(Q8),"",IF(E12=G12,"△",IF(E12&gt;G12,"○","●")))</f>
        <v>●</v>
      </c>
      <c r="G12" s="9">
        <f>IF(ISBLANK(Q8),"",Q8)</f>
        <v>5</v>
      </c>
      <c r="H12" s="10">
        <f>IF(ISBLANK(S9),"",S9)</f>
        <v>0</v>
      </c>
      <c r="I12" s="5" t="str">
        <f>IF(ISBLANK(Q9),"",IF(H12=J12,"△",IF(H12&gt;J12,"○","●")))</f>
        <v>●</v>
      </c>
      <c r="J12" s="12">
        <f>IF(ISBLANK(Q9),"",Q9)</f>
        <v>2</v>
      </c>
      <c r="K12" s="10">
        <f>IF(ISBLANK(S10),"",S10)</f>
        <v>0</v>
      </c>
      <c r="L12" s="5" t="str">
        <f>IF(ISBLANK(Q10),"",IF(K12=M12,"△",IF(K12&gt;M12,"○","●")))</f>
        <v>●</v>
      </c>
      <c r="M12" s="12">
        <f>IF(ISBLANK(Q10),"",Q10)</f>
        <v>2</v>
      </c>
      <c r="N12" s="10">
        <f>IF(ISBLANK(S11),"",S11)</f>
        <v>1</v>
      </c>
      <c r="O12" s="5" t="str">
        <f>IF(ISBLANK(Q11),"",IF(N12=P12,"△",IF(N12&gt;P12,"○","●")))</f>
        <v>○</v>
      </c>
      <c r="P12" s="9">
        <f>IF(ISBLANK(Q11),"",Q11)</f>
        <v>0</v>
      </c>
      <c r="Q12" s="35"/>
      <c r="R12" s="36"/>
      <c r="S12" s="37"/>
      <c r="T12" s="4">
        <v>4</v>
      </c>
      <c r="U12" s="5" t="str">
        <f t="shared" si="0"/>
        <v>○</v>
      </c>
      <c r="V12" s="6">
        <v>2</v>
      </c>
      <c r="W12" s="14">
        <f t="shared" si="1"/>
        <v>2</v>
      </c>
      <c r="X12" s="14">
        <f t="shared" si="2"/>
        <v>0</v>
      </c>
      <c r="Y12" s="14">
        <f t="shared" si="3"/>
        <v>4</v>
      </c>
      <c r="Z12" s="14">
        <f t="shared" si="6"/>
        <v>6</v>
      </c>
      <c r="AA12" s="14">
        <f t="shared" si="7"/>
        <v>15</v>
      </c>
      <c r="AB12" s="16">
        <f t="shared" si="4"/>
        <v>-9</v>
      </c>
      <c r="AC12" s="14">
        <f t="shared" si="5"/>
        <v>6</v>
      </c>
      <c r="AD12" s="15"/>
      <c r="AE12" s="15">
        <v>5</v>
      </c>
    </row>
    <row r="13" spans="1:31" ht="39.75" customHeight="1">
      <c r="A13" s="13" t="s">
        <v>138</v>
      </c>
      <c r="B13" s="10">
        <f>IF(ISBLANK(V7),"",V7)</f>
        <v>2</v>
      </c>
      <c r="C13" s="5" t="str">
        <f>IF(ISBLANK(T7),"",IF(B13=D13,"△",IF(B13&gt;D13,"○","●")))</f>
        <v>●</v>
      </c>
      <c r="D13" s="12">
        <f>IF(ISBLANK(T7),"",T7)</f>
        <v>5</v>
      </c>
      <c r="E13" s="10">
        <f>IF(ISBLANK(V8),"",V8)</f>
        <v>1</v>
      </c>
      <c r="F13" s="5" t="str">
        <f>IF(ISBLANK(T8),"",IF(E13=G13,"△",IF(E13&gt;G13,"○","●")))</f>
        <v>●</v>
      </c>
      <c r="G13" s="9">
        <f>IF(ISBLANK(T8),"",T8)</f>
        <v>5</v>
      </c>
      <c r="H13" s="10">
        <f>IF(ISBLANK(V9),"",V9)</f>
        <v>5</v>
      </c>
      <c r="I13" s="5" t="str">
        <f>IF(ISBLANK(T9),"",IF(H13=J13,"△",IF(H13&gt;J13,"○","●")))</f>
        <v>△</v>
      </c>
      <c r="J13" s="12">
        <f>IF(ISBLANK(T9),"",T9)</f>
        <v>5</v>
      </c>
      <c r="K13" s="10">
        <f>IF(ISBLANK(V10),"",V10)</f>
        <v>2</v>
      </c>
      <c r="L13" s="5" t="str">
        <f>IF(ISBLANK(T10),"",IF(K13=M13,"△",IF(K13&gt;M13,"○","●")))</f>
        <v>●</v>
      </c>
      <c r="M13" s="12">
        <f>IF(ISBLANK(T10),"",T10)</f>
        <v>6</v>
      </c>
      <c r="N13" s="10">
        <f>IF(ISBLANK(V11),"",V11)</f>
        <v>0</v>
      </c>
      <c r="O13" s="5" t="str">
        <f>IF(ISBLANK(T11),"",IF(N13=P13,"△",IF(N13&gt;P13,"○","●")))</f>
        <v>●</v>
      </c>
      <c r="P13" s="9">
        <f>IF(ISBLANK(T11),"",T11)</f>
        <v>2</v>
      </c>
      <c r="Q13" s="10">
        <f>IF(ISBLANK(V12),"",V12)</f>
        <v>2</v>
      </c>
      <c r="R13" s="5" t="str">
        <f>IF(ISBLANK(T12),"",IF(Q13=S13,"△",IF(Q13&gt;S13,"○","●")))</f>
        <v>●</v>
      </c>
      <c r="S13" s="9">
        <f>IF(ISBLANK(T12),"",T12)</f>
        <v>4</v>
      </c>
      <c r="T13" s="35"/>
      <c r="U13" s="36"/>
      <c r="V13" s="37"/>
      <c r="W13" s="14">
        <f t="shared" si="1"/>
        <v>0</v>
      </c>
      <c r="X13" s="14">
        <f t="shared" si="2"/>
        <v>1</v>
      </c>
      <c r="Y13" s="14">
        <f t="shared" si="3"/>
        <v>5</v>
      </c>
      <c r="Z13" s="14">
        <f t="shared" si="6"/>
        <v>12</v>
      </c>
      <c r="AA13" s="14">
        <f t="shared" si="7"/>
        <v>27</v>
      </c>
      <c r="AB13" s="16">
        <f t="shared" si="4"/>
        <v>-15</v>
      </c>
      <c r="AC13" s="14">
        <f t="shared" si="5"/>
        <v>1</v>
      </c>
      <c r="AD13" s="15"/>
      <c r="AE13" s="15">
        <v>7</v>
      </c>
    </row>
  </sheetData>
  <sheetProtection/>
  <mergeCells count="16">
    <mergeCell ref="N6:P6"/>
    <mergeCell ref="Q6:S6"/>
    <mergeCell ref="A1:AE2"/>
    <mergeCell ref="A3:AE4"/>
    <mergeCell ref="B6:D6"/>
    <mergeCell ref="E6:G6"/>
    <mergeCell ref="H6:J6"/>
    <mergeCell ref="K6:M6"/>
    <mergeCell ref="T6:V6"/>
    <mergeCell ref="N11:P11"/>
    <mergeCell ref="Q12:S12"/>
    <mergeCell ref="T13:V13"/>
    <mergeCell ref="B7:D7"/>
    <mergeCell ref="E8:G8"/>
    <mergeCell ref="H9:J9"/>
    <mergeCell ref="K10:M10"/>
  </mergeCells>
  <printOptions/>
  <pageMargins left="0.7" right="0.7" top="0.75" bottom="0.75" header="0.3" footer="0.3"/>
  <pageSetup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3"/>
  <sheetViews>
    <sheetView zoomScalePageLayoutView="0" workbookViewId="0" topLeftCell="A4">
      <selection activeCell="AB14" sqref="AB14"/>
    </sheetView>
  </sheetViews>
  <sheetFormatPr defaultColWidth="8.375" defaultRowHeight="13.5"/>
  <cols>
    <col min="1" max="1" width="25.00390625" style="0" customWidth="1"/>
    <col min="2" max="2" width="3.75390625" style="0" customWidth="1"/>
    <col min="3" max="3" width="2.50390625" style="0" customWidth="1"/>
    <col min="4" max="5" width="3.75390625" style="0" customWidth="1"/>
    <col min="6" max="6" width="2.50390625" style="0" customWidth="1"/>
    <col min="7" max="8" width="3.75390625" style="0" customWidth="1"/>
    <col min="9" max="9" width="2.50390625" style="0" customWidth="1"/>
    <col min="10" max="11" width="3.75390625" style="0" customWidth="1"/>
    <col min="12" max="12" width="2.50390625" style="0" customWidth="1"/>
    <col min="13" max="14" width="3.75390625" style="0" customWidth="1"/>
    <col min="15" max="15" width="2.50390625" style="0" customWidth="1"/>
    <col min="16" max="17" width="3.75390625" style="0" customWidth="1"/>
    <col min="18" max="18" width="2.50390625" style="0" customWidth="1"/>
    <col min="19" max="20" width="3.75390625" style="0" customWidth="1"/>
    <col min="21" max="21" width="2.50390625" style="0" customWidth="1"/>
    <col min="22" max="22" width="3.75390625" style="0" customWidth="1"/>
    <col min="23" max="31" width="5.00390625" style="0" customWidth="1"/>
  </cols>
  <sheetData>
    <row r="1" spans="1:31" ht="13.5">
      <c r="A1" s="34" t="s">
        <v>66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31" ht="13.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1:31" ht="13.5">
      <c r="A3" s="34" t="s">
        <v>68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</row>
    <row r="4" spans="1:31" ht="13.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6" spans="1:31" ht="39.75" customHeight="1">
      <c r="A6" s="1"/>
      <c r="B6" s="43" t="s">
        <v>142</v>
      </c>
      <c r="C6" s="43"/>
      <c r="D6" s="43"/>
      <c r="E6" s="43" t="s">
        <v>146</v>
      </c>
      <c r="F6" s="43"/>
      <c r="G6" s="43"/>
      <c r="H6" s="40" t="s">
        <v>62</v>
      </c>
      <c r="I6" s="41"/>
      <c r="J6" s="42"/>
      <c r="K6" s="43" t="s">
        <v>147</v>
      </c>
      <c r="L6" s="43"/>
      <c r="M6" s="43"/>
      <c r="N6" s="43" t="s">
        <v>143</v>
      </c>
      <c r="O6" s="43"/>
      <c r="P6" s="43"/>
      <c r="Q6" s="43" t="s">
        <v>148</v>
      </c>
      <c r="R6" s="43"/>
      <c r="S6" s="43"/>
      <c r="T6" s="43" t="s">
        <v>145</v>
      </c>
      <c r="U6" s="43"/>
      <c r="V6" s="43"/>
      <c r="W6" s="2" t="s">
        <v>0</v>
      </c>
      <c r="X6" s="2" t="s">
        <v>2</v>
      </c>
      <c r="Y6" s="2" t="s">
        <v>1</v>
      </c>
      <c r="Z6" s="2" t="s">
        <v>3</v>
      </c>
      <c r="AA6" s="2" t="s">
        <v>4</v>
      </c>
      <c r="AB6" s="2" t="s">
        <v>5</v>
      </c>
      <c r="AC6" s="2" t="s">
        <v>6</v>
      </c>
      <c r="AD6" s="3" t="s">
        <v>67</v>
      </c>
      <c r="AE6" s="3" t="s">
        <v>7</v>
      </c>
    </row>
    <row r="7" spans="1:31" ht="39.75" customHeight="1">
      <c r="A7" s="13" t="s">
        <v>142</v>
      </c>
      <c r="B7" s="35"/>
      <c r="C7" s="36"/>
      <c r="D7" s="37"/>
      <c r="E7" s="4">
        <v>2</v>
      </c>
      <c r="F7" s="5" t="str">
        <f>IF(ISBLANK(E7),"",IF(E7=G7,"△",IF(E7&gt;G7,"○","●")))</f>
        <v>○</v>
      </c>
      <c r="G7" s="6">
        <v>0</v>
      </c>
      <c r="H7" s="4">
        <v>6</v>
      </c>
      <c r="I7" s="5" t="str">
        <f>IF(ISBLANK(H7),"",IF(H7=J7,"△",IF(H7&gt;J7,"○","●")))</f>
        <v>○</v>
      </c>
      <c r="J7" s="6">
        <v>0</v>
      </c>
      <c r="K7" s="4">
        <v>3</v>
      </c>
      <c r="L7" s="5" t="str">
        <f>IF(ISBLANK(K7),"",IF(K7=M7,"△",IF(K7&gt;M7,"○","●")))</f>
        <v>○</v>
      </c>
      <c r="M7" s="6">
        <v>0</v>
      </c>
      <c r="N7" s="4"/>
      <c r="O7" s="5">
        <f>IF(ISBLANK(N7),"",IF(N7=P7,"△",IF(N7&gt;P7,"○","●")))</f>
      </c>
      <c r="P7" s="6"/>
      <c r="Q7" s="4">
        <v>3</v>
      </c>
      <c r="R7" s="5" t="str">
        <f>IF(ISBLANK(Q7),"",IF(Q7=S7,"△",IF(Q7&gt;S7,"○","●")))</f>
        <v>△</v>
      </c>
      <c r="S7" s="6">
        <v>3</v>
      </c>
      <c r="T7" s="4">
        <v>5</v>
      </c>
      <c r="U7" s="5" t="str">
        <f aca="true" t="shared" si="0" ref="U7:U12">IF(ISBLANK(T7),"",IF(T7=V7,"△",IF(T7&gt;V7,"○","●")))</f>
        <v>○</v>
      </c>
      <c r="V7" s="6">
        <v>0</v>
      </c>
      <c r="W7" s="14">
        <f aca="true" t="shared" si="1" ref="W7:W13">COUNTIF($C7:$V7,"○")</f>
        <v>4</v>
      </c>
      <c r="X7" s="14">
        <f aca="true" t="shared" si="2" ref="X7:X13">COUNTIF($C7:$V7,"△")</f>
        <v>1</v>
      </c>
      <c r="Y7" s="14">
        <f aca="true" t="shared" si="3" ref="Y7:Y13">COUNTIF($C7:$V7,"●")</f>
        <v>0</v>
      </c>
      <c r="Z7" s="14">
        <f>SUM(E7,H7,K7,N7,Q7,T7)</f>
        <v>19</v>
      </c>
      <c r="AA7" s="14">
        <f>SUM(G7,J7,M7,P7,S7,V7)</f>
        <v>3</v>
      </c>
      <c r="AB7" s="16">
        <f aca="true" t="shared" si="4" ref="AB7:AB13">Z7-AA7</f>
        <v>16</v>
      </c>
      <c r="AC7" s="14">
        <f aca="true" t="shared" si="5" ref="AC7:AC13">W7*3+X7</f>
        <v>13</v>
      </c>
      <c r="AD7" s="15"/>
      <c r="AE7" s="32" t="s">
        <v>172</v>
      </c>
    </row>
    <row r="8" spans="1:31" ht="39.75" customHeight="1">
      <c r="A8" s="13" t="s">
        <v>28</v>
      </c>
      <c r="B8" s="8">
        <f>IF(ISBLANK(G7),"",G7)</f>
        <v>0</v>
      </c>
      <c r="C8" s="5" t="str">
        <f>IF(ISBLANK(E7),"",IF(B8=D8,"△",IF(B8&gt;D8,"○","●")))</f>
        <v>●</v>
      </c>
      <c r="D8" s="9">
        <f>IF(ISBLANK(E7),"",E7)</f>
        <v>2</v>
      </c>
      <c r="E8" s="35"/>
      <c r="F8" s="36"/>
      <c r="G8" s="37"/>
      <c r="H8" s="4">
        <v>1</v>
      </c>
      <c r="I8" s="5" t="str">
        <f>IF(ISBLANK(H8),"",IF(H8=J8,"△",IF(H8&gt;J8,"○","●")))</f>
        <v>△</v>
      </c>
      <c r="J8" s="6">
        <v>1</v>
      </c>
      <c r="K8" s="4">
        <v>1</v>
      </c>
      <c r="L8" s="5" t="str">
        <f>IF(ISBLANK(K8),"",IF(K8=M8,"△",IF(K8&gt;M8,"○","●")))</f>
        <v>△</v>
      </c>
      <c r="M8" s="6">
        <v>1</v>
      </c>
      <c r="N8" s="4">
        <v>2</v>
      </c>
      <c r="O8" s="5" t="str">
        <f>IF(ISBLANK(N8),"",IF(N8=P8,"△",IF(N8&gt;P8,"○","●")))</f>
        <v>○</v>
      </c>
      <c r="P8" s="6">
        <v>0</v>
      </c>
      <c r="Q8" s="4">
        <v>3</v>
      </c>
      <c r="R8" s="5" t="str">
        <f>IF(ISBLANK(Q8),"",IF(Q8=S8,"△",IF(Q8&gt;S8,"○","●")))</f>
        <v>○</v>
      </c>
      <c r="S8" s="6">
        <v>1</v>
      </c>
      <c r="T8" s="4">
        <v>9</v>
      </c>
      <c r="U8" s="5" t="str">
        <f t="shared" si="0"/>
        <v>○</v>
      </c>
      <c r="V8" s="6">
        <v>1</v>
      </c>
      <c r="W8" s="14">
        <f t="shared" si="1"/>
        <v>3</v>
      </c>
      <c r="X8" s="14">
        <f t="shared" si="2"/>
        <v>2</v>
      </c>
      <c r="Y8" s="14">
        <f t="shared" si="3"/>
        <v>1</v>
      </c>
      <c r="Z8" s="14">
        <f aca="true" t="shared" si="6" ref="Z8:Z13">SUM(B8,E8,H8,K8,N8,Q8,T8)</f>
        <v>16</v>
      </c>
      <c r="AA8" s="14">
        <f aca="true" t="shared" si="7" ref="AA8:AA13">SUM(D8,G8,J8,M8,P8,S8,V8)</f>
        <v>6</v>
      </c>
      <c r="AB8" s="16">
        <f t="shared" si="4"/>
        <v>10</v>
      </c>
      <c r="AC8" s="14">
        <f t="shared" si="5"/>
        <v>11</v>
      </c>
      <c r="AD8" s="15"/>
      <c r="AE8" s="32" t="s">
        <v>174</v>
      </c>
    </row>
    <row r="9" spans="1:31" ht="39.75" customHeight="1">
      <c r="A9" s="13" t="s">
        <v>14</v>
      </c>
      <c r="B9" s="10">
        <f>IF(ISBLANK(J7),"",J7)</f>
        <v>0</v>
      </c>
      <c r="C9" s="5" t="str">
        <f>IF(ISBLANK(H7),"",IF(B9=D9,"△",IF(B9&gt;D9,"○","●")))</f>
        <v>●</v>
      </c>
      <c r="D9" s="9">
        <f>IF(ISBLANK(H7),"",H7)</f>
        <v>6</v>
      </c>
      <c r="E9" s="10">
        <f>IF(ISBLANK(J8),"",J8)</f>
        <v>1</v>
      </c>
      <c r="F9" s="5" t="str">
        <f>IF(ISBLANK(H8),"",IF(E9=G9,"△",IF(E9&gt;G9,"○","●")))</f>
        <v>△</v>
      </c>
      <c r="G9" s="9">
        <f>IF(ISBLANK(H8),"",H8)</f>
        <v>1</v>
      </c>
      <c r="H9" s="35"/>
      <c r="I9" s="36"/>
      <c r="J9" s="37"/>
      <c r="K9" s="4">
        <v>2</v>
      </c>
      <c r="L9" s="5" t="str">
        <f>IF(ISBLANK(K9),"",IF(K9=M9,"△",IF(K9&gt;M9,"○","●")))</f>
        <v>○</v>
      </c>
      <c r="M9" s="6">
        <v>1</v>
      </c>
      <c r="N9" s="4">
        <v>0</v>
      </c>
      <c r="O9" s="5" t="str">
        <f>IF(ISBLANK(N9),"",IF(N9=P9,"△",IF(N9&gt;P9,"○","●")))</f>
        <v>●</v>
      </c>
      <c r="P9" s="6">
        <v>3</v>
      </c>
      <c r="Q9" s="4">
        <v>1</v>
      </c>
      <c r="R9" s="5" t="str">
        <f>IF(ISBLANK(Q9),"",IF(Q9=S9,"△",IF(Q9&gt;S9,"○","●")))</f>
        <v>●</v>
      </c>
      <c r="S9" s="6">
        <v>4</v>
      </c>
      <c r="T9" s="4"/>
      <c r="U9" s="5">
        <f t="shared" si="0"/>
      </c>
      <c r="V9" s="6"/>
      <c r="W9" s="14">
        <f t="shared" si="1"/>
        <v>1</v>
      </c>
      <c r="X9" s="14">
        <f t="shared" si="2"/>
        <v>1</v>
      </c>
      <c r="Y9" s="14">
        <f t="shared" si="3"/>
        <v>3</v>
      </c>
      <c r="Z9" s="14">
        <f t="shared" si="6"/>
        <v>4</v>
      </c>
      <c r="AA9" s="14">
        <f t="shared" si="7"/>
        <v>15</v>
      </c>
      <c r="AB9" s="16">
        <f t="shared" si="4"/>
        <v>-11</v>
      </c>
      <c r="AC9" s="14">
        <f t="shared" si="5"/>
        <v>4</v>
      </c>
      <c r="AD9" s="15"/>
      <c r="AE9" s="32" t="s">
        <v>175</v>
      </c>
    </row>
    <row r="10" spans="1:31" ht="39.75" customHeight="1">
      <c r="A10" s="13" t="s">
        <v>44</v>
      </c>
      <c r="B10" s="10">
        <f>IF(ISBLANK(M7),"",M7)</f>
        <v>0</v>
      </c>
      <c r="C10" s="5" t="str">
        <f>IF(ISBLANK(K7),"",IF(B10=D10,"△",IF(B10&gt;D10,"○","●")))</f>
        <v>●</v>
      </c>
      <c r="D10" s="9">
        <f>IF(ISBLANK(K7),"",K7)</f>
        <v>3</v>
      </c>
      <c r="E10" s="10">
        <f>IF(ISBLANK(M8),"",M8)</f>
        <v>1</v>
      </c>
      <c r="F10" s="5" t="str">
        <f>IF(ISBLANK(K8),"",IF(E10=G10,"△",IF(E10&gt;G10,"○","●")))</f>
        <v>△</v>
      </c>
      <c r="G10" s="9">
        <f>IF(ISBLANK(K8),"",K8)</f>
        <v>1</v>
      </c>
      <c r="H10" s="10">
        <f>IF(ISBLANK(M9),"",M9)</f>
        <v>1</v>
      </c>
      <c r="I10" s="5" t="str">
        <f>IF(ISBLANK(K9),"",IF(H10=J10,"△",IF(H10&gt;J10,"○","●")))</f>
        <v>●</v>
      </c>
      <c r="J10" s="9">
        <f>IF(ISBLANK(K9),"",K9)</f>
        <v>2</v>
      </c>
      <c r="K10" s="35"/>
      <c r="L10" s="36"/>
      <c r="M10" s="37"/>
      <c r="N10" s="4">
        <v>0</v>
      </c>
      <c r="O10" s="5" t="str">
        <f>IF(ISBLANK(N10),"",IF(N10=P10,"△",IF(N10&gt;P10,"○","●")))</f>
        <v>●</v>
      </c>
      <c r="P10" s="6">
        <v>3</v>
      </c>
      <c r="Q10" s="4">
        <v>0</v>
      </c>
      <c r="R10" s="5" t="str">
        <f>IF(ISBLANK(Q10),"",IF(Q10=S10,"△",IF(Q10&gt;S10,"○","●")))</f>
        <v>●</v>
      </c>
      <c r="S10" s="6">
        <v>1</v>
      </c>
      <c r="T10" s="11">
        <v>1</v>
      </c>
      <c r="U10" s="5" t="str">
        <f t="shared" si="0"/>
        <v>○</v>
      </c>
      <c r="V10" s="6">
        <v>0</v>
      </c>
      <c r="W10" s="14">
        <f t="shared" si="1"/>
        <v>1</v>
      </c>
      <c r="X10" s="14">
        <f t="shared" si="2"/>
        <v>1</v>
      </c>
      <c r="Y10" s="14">
        <f t="shared" si="3"/>
        <v>4</v>
      </c>
      <c r="Z10" s="14">
        <f t="shared" si="6"/>
        <v>3</v>
      </c>
      <c r="AA10" s="14">
        <f t="shared" si="7"/>
        <v>10</v>
      </c>
      <c r="AB10" s="16">
        <f t="shared" si="4"/>
        <v>-7</v>
      </c>
      <c r="AC10" s="14">
        <f t="shared" si="5"/>
        <v>4</v>
      </c>
      <c r="AD10" s="15"/>
      <c r="AE10" s="32" t="s">
        <v>175</v>
      </c>
    </row>
    <row r="11" spans="1:31" ht="39.75" customHeight="1">
      <c r="A11" s="13" t="s">
        <v>143</v>
      </c>
      <c r="B11" s="10">
        <f>IF(ISBLANK(P7),"",P7)</f>
      </c>
      <c r="C11" s="5">
        <f>IF(ISBLANK(N7),"",IF(B11=D11,"△",IF(B11&gt;D11,"○","●")))</f>
      </c>
      <c r="D11" s="9">
        <f>IF(ISBLANK(N7),"",N7)</f>
      </c>
      <c r="E11" s="10">
        <f>IF(ISBLANK(P8),"",P8)</f>
        <v>0</v>
      </c>
      <c r="F11" s="5" t="str">
        <f>IF(ISBLANK(N8),"",IF(E11=G11,"△",IF(E11&gt;G11,"○","●")))</f>
        <v>●</v>
      </c>
      <c r="G11" s="9">
        <f>IF(ISBLANK(N8),"",N8)</f>
        <v>2</v>
      </c>
      <c r="H11" s="10">
        <f>IF(ISBLANK(P9),"",P9)</f>
        <v>3</v>
      </c>
      <c r="I11" s="5" t="str">
        <f>IF(ISBLANK(N9),"",IF(H11=J11,"△",IF(H11&gt;J11,"○","●")))</f>
        <v>○</v>
      </c>
      <c r="J11" s="9">
        <f>IF(ISBLANK(N9),"",N9)</f>
        <v>0</v>
      </c>
      <c r="K11" s="10">
        <f>IF(ISBLANK(P10),"",P10)</f>
        <v>3</v>
      </c>
      <c r="L11" s="5" t="str">
        <f>IF(ISBLANK(N10),"",IF(K11=M11,"△",IF(K11&gt;M11,"○","●")))</f>
        <v>○</v>
      </c>
      <c r="M11" s="9">
        <f>IF(ISBLANK(N10),"",N10)</f>
        <v>0</v>
      </c>
      <c r="N11" s="35"/>
      <c r="O11" s="36"/>
      <c r="P11" s="37"/>
      <c r="Q11" s="4">
        <v>1</v>
      </c>
      <c r="R11" s="5" t="str">
        <f>IF(ISBLANK(Q11),"",IF(Q11=S11,"△",IF(Q11&gt;S11,"○","●")))</f>
        <v>●</v>
      </c>
      <c r="S11" s="6">
        <v>2</v>
      </c>
      <c r="T11" s="4">
        <v>6</v>
      </c>
      <c r="U11" s="5" t="str">
        <f t="shared" si="0"/>
        <v>○</v>
      </c>
      <c r="V11" s="6">
        <v>1</v>
      </c>
      <c r="W11" s="14">
        <f t="shared" si="1"/>
        <v>3</v>
      </c>
      <c r="X11" s="14">
        <f t="shared" si="2"/>
        <v>0</v>
      </c>
      <c r="Y11" s="14">
        <f t="shared" si="3"/>
        <v>2</v>
      </c>
      <c r="Z11" s="14">
        <f t="shared" si="6"/>
        <v>13</v>
      </c>
      <c r="AA11" s="14">
        <f t="shared" si="7"/>
        <v>5</v>
      </c>
      <c r="AB11" s="16">
        <f t="shared" si="4"/>
        <v>8</v>
      </c>
      <c r="AC11" s="14">
        <f t="shared" si="5"/>
        <v>9</v>
      </c>
      <c r="AD11" s="15"/>
      <c r="AE11" s="32" t="s">
        <v>174</v>
      </c>
    </row>
    <row r="12" spans="1:31" ht="39.75" customHeight="1">
      <c r="A12" s="13" t="s">
        <v>144</v>
      </c>
      <c r="B12" s="10">
        <f>IF(ISBLANK(S7),"",S7)</f>
        <v>3</v>
      </c>
      <c r="C12" s="5" t="str">
        <f>IF(ISBLANK(Q7),"",IF(B12=D12,"△",IF(B12&gt;D12,"○","●")))</f>
        <v>△</v>
      </c>
      <c r="D12" s="9">
        <f>IF(ISBLANK(Q7),"",Q7)</f>
        <v>3</v>
      </c>
      <c r="E12" s="10">
        <f>IF(ISBLANK(S8),"",S8)</f>
        <v>1</v>
      </c>
      <c r="F12" s="5" t="str">
        <f>IF(ISBLANK(Q8),"",IF(E12=G12,"△",IF(E12&gt;G12,"○","●")))</f>
        <v>●</v>
      </c>
      <c r="G12" s="9">
        <f>IF(ISBLANK(Q8),"",Q8)</f>
        <v>3</v>
      </c>
      <c r="H12" s="10">
        <f>IF(ISBLANK(S9),"",S9)</f>
        <v>4</v>
      </c>
      <c r="I12" s="5" t="str">
        <f>IF(ISBLANK(Q9),"",IF(H12=J12,"△",IF(H12&gt;J12,"○","●")))</f>
        <v>○</v>
      </c>
      <c r="J12" s="9">
        <f>IF(ISBLANK(Q9),"",Q9)</f>
        <v>1</v>
      </c>
      <c r="K12" s="10">
        <f>IF(ISBLANK(S10),"",S10)</f>
        <v>1</v>
      </c>
      <c r="L12" s="5" t="str">
        <f>IF(ISBLANK(Q10),"",IF(K12=M12,"△",IF(K12&gt;M12,"○","●")))</f>
        <v>○</v>
      </c>
      <c r="M12" s="9">
        <f>IF(ISBLANK(Q10),"",Q10)</f>
        <v>0</v>
      </c>
      <c r="N12" s="10">
        <f>IF(ISBLANK(S11),"",S11)</f>
        <v>2</v>
      </c>
      <c r="O12" s="5" t="str">
        <f>IF(ISBLANK(Q11),"",IF(N12=P12,"△",IF(N12&gt;P12,"○","●")))</f>
        <v>○</v>
      </c>
      <c r="P12" s="9">
        <f>IF(ISBLANK(Q11),"",Q11)</f>
        <v>1</v>
      </c>
      <c r="Q12" s="35"/>
      <c r="R12" s="36"/>
      <c r="S12" s="37"/>
      <c r="T12" s="11">
        <v>10</v>
      </c>
      <c r="U12" s="5" t="str">
        <f t="shared" si="0"/>
        <v>○</v>
      </c>
      <c r="V12" s="6">
        <v>0</v>
      </c>
      <c r="W12" s="14">
        <f t="shared" si="1"/>
        <v>4</v>
      </c>
      <c r="X12" s="14">
        <f t="shared" si="2"/>
        <v>1</v>
      </c>
      <c r="Y12" s="14">
        <f t="shared" si="3"/>
        <v>1</v>
      </c>
      <c r="Z12" s="14">
        <f t="shared" si="6"/>
        <v>21</v>
      </c>
      <c r="AA12" s="14">
        <f t="shared" si="7"/>
        <v>8</v>
      </c>
      <c r="AB12" s="16">
        <f t="shared" si="4"/>
        <v>13</v>
      </c>
      <c r="AC12" s="14">
        <f t="shared" si="5"/>
        <v>13</v>
      </c>
      <c r="AD12" s="15"/>
      <c r="AE12" s="32" t="s">
        <v>173</v>
      </c>
    </row>
    <row r="13" spans="1:31" ht="39.75" customHeight="1">
      <c r="A13" s="13" t="s">
        <v>145</v>
      </c>
      <c r="B13" s="10">
        <f>IF(ISBLANK(V7),"",V7)</f>
        <v>0</v>
      </c>
      <c r="C13" s="5" t="str">
        <f>IF(ISBLANK(T7),"",IF(B13=D13,"△",IF(B13&gt;D13,"○","●")))</f>
        <v>●</v>
      </c>
      <c r="D13" s="9">
        <f>IF(ISBLANK(T7),"",T7)</f>
        <v>5</v>
      </c>
      <c r="E13" s="10">
        <f>IF(ISBLANK(V8),"",V8)</f>
        <v>1</v>
      </c>
      <c r="F13" s="5" t="str">
        <f>IF(ISBLANK(T8),"",IF(E13=G13,"△",IF(E13&gt;G13,"○","●")))</f>
        <v>●</v>
      </c>
      <c r="G13" s="9">
        <f>IF(ISBLANK(T8),"",T8)</f>
        <v>9</v>
      </c>
      <c r="H13" s="10">
        <f>IF(ISBLANK(V9),"",V9)</f>
      </c>
      <c r="I13" s="5">
        <f>IF(ISBLANK(T9),"",IF(H13=J13,"△",IF(H13&gt;J13,"○","●")))</f>
      </c>
      <c r="J13" s="9">
        <f>IF(ISBLANK(T9),"",T9)</f>
      </c>
      <c r="K13" s="10">
        <f>IF(ISBLANK(V10),"",V10)</f>
        <v>0</v>
      </c>
      <c r="L13" s="5" t="str">
        <f>IF(ISBLANK(T10),"",IF(K13=M13,"△",IF(K13&gt;M13,"○","●")))</f>
        <v>●</v>
      </c>
      <c r="M13" s="12">
        <f>IF(ISBLANK(T10),"",T10)</f>
        <v>1</v>
      </c>
      <c r="N13" s="10">
        <f>IF(ISBLANK(V11),"",V11)</f>
        <v>1</v>
      </c>
      <c r="O13" s="5" t="str">
        <f>IF(ISBLANK(T11),"",IF(N13=P13,"△",IF(N13&gt;P13,"○","●")))</f>
        <v>●</v>
      </c>
      <c r="P13" s="9">
        <f>IF(ISBLANK(T11),"",T11)</f>
        <v>6</v>
      </c>
      <c r="Q13" s="10">
        <f>IF(ISBLANK(V12),"",V12)</f>
        <v>0</v>
      </c>
      <c r="R13" s="5" t="str">
        <f>IF(ISBLANK(T12),"",IF(Q13=S13,"△",IF(Q13&gt;S13,"○","●")))</f>
        <v>●</v>
      </c>
      <c r="S13" s="12">
        <f>IF(ISBLANK(T12),"",T12)</f>
        <v>10</v>
      </c>
      <c r="T13" s="35"/>
      <c r="U13" s="36"/>
      <c r="V13" s="37"/>
      <c r="W13" s="14">
        <f t="shared" si="1"/>
        <v>0</v>
      </c>
      <c r="X13" s="14">
        <f t="shared" si="2"/>
        <v>0</v>
      </c>
      <c r="Y13" s="14">
        <f t="shared" si="3"/>
        <v>5</v>
      </c>
      <c r="Z13" s="14">
        <f t="shared" si="6"/>
        <v>2</v>
      </c>
      <c r="AA13" s="14">
        <f t="shared" si="7"/>
        <v>31</v>
      </c>
      <c r="AB13" s="16">
        <f t="shared" si="4"/>
        <v>-29</v>
      </c>
      <c r="AC13" s="14">
        <f t="shared" si="5"/>
        <v>0</v>
      </c>
      <c r="AD13" s="15"/>
      <c r="AE13" s="15">
        <v>7</v>
      </c>
    </row>
  </sheetData>
  <sheetProtection/>
  <mergeCells count="16">
    <mergeCell ref="H9:J9"/>
    <mergeCell ref="K10:M10"/>
    <mergeCell ref="T13:V13"/>
    <mergeCell ref="T6:V6"/>
    <mergeCell ref="H6:J6"/>
    <mergeCell ref="K6:M6"/>
    <mergeCell ref="A1:AE2"/>
    <mergeCell ref="A3:AE4"/>
    <mergeCell ref="N11:P11"/>
    <mergeCell ref="Q12:S12"/>
    <mergeCell ref="B7:D7"/>
    <mergeCell ref="E8:G8"/>
    <mergeCell ref="N6:P6"/>
    <mergeCell ref="Q6:S6"/>
    <mergeCell ref="B6:D6"/>
    <mergeCell ref="E6:G6"/>
  </mergeCells>
  <printOptions/>
  <pageMargins left="0.7" right="0.7" top="0.75" bottom="0.75" header="0.3" footer="0.3"/>
  <pageSetup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大島　幸浩</cp:lastModifiedBy>
  <cp:lastPrinted>2016-02-01T04:38:37Z</cp:lastPrinted>
  <dcterms:created xsi:type="dcterms:W3CDTF">2011-03-10T12:49:37Z</dcterms:created>
  <dcterms:modified xsi:type="dcterms:W3CDTF">2016-11-17T23:59:09Z</dcterms:modified>
  <cp:category/>
  <cp:version/>
  <cp:contentType/>
  <cp:contentStatus/>
</cp:coreProperties>
</file>