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548" activeTab="2"/>
  </bookViews>
  <sheets>
    <sheet name="要綱" sheetId="1" r:id="rId1"/>
    <sheet name="２年予選" sheetId="2" r:id="rId2"/>
    <sheet name="２年決勝Ｔ" sheetId="3" r:id="rId3"/>
  </sheets>
  <definedNames/>
  <calcPr fullCalcOnLoad="1"/>
</workbook>
</file>

<file path=xl/sharedStrings.xml><?xml version="1.0" encoding="utf-8"?>
<sst xmlns="http://schemas.openxmlformats.org/spreadsheetml/2006/main" count="438" uniqueCount="210">
  <si>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</si>
  <si>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</si>
  <si>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</si>
  <si>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</si>
  <si>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</si>
  <si>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</si>
  <si>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</si>
  <si>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</si>
  <si>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</si>
  <si>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</si>
  <si>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</si>
  <si>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</si>
  <si>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</si>
  <si>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</si>
  <si>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</si>
  <si>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</si>
  <si>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</si>
  <si>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</si>
  <si>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</si>
  <si>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</si>
  <si>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茜浜グランド6面</t>
  </si>
  <si>
    <t>5人（登録者の数に制限なし）</t>
  </si>
  <si>
    <t>16分間（8-2-8）</t>
  </si>
  <si>
    <t>(予備日)</t>
  </si>
  <si>
    <t>ライオンズ　少年ミニサッカー大会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</si>
  <si>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</si>
  <si>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</si>
  <si>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</si>
  <si>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</si>
  <si>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</si>
  <si>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</si>
  <si>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</si>
  <si>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</si>
  <si>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３組</t>
  </si>
  <si>
    <t>①</t>
  </si>
  <si>
    <t>③</t>
  </si>
  <si>
    <t>④</t>
  </si>
  <si>
    <t>⑤</t>
  </si>
  <si>
    <t>２組</t>
  </si>
  <si>
    <t>４組</t>
  </si>
  <si>
    <t>①</t>
  </si>
  <si>
    <t>②</t>
  </si>
  <si>
    <t>－</t>
  </si>
  <si>
    <t>-</t>
  </si>
  <si>
    <t>－</t>
  </si>
  <si>
    <t>-</t>
  </si>
  <si>
    <t>＜準決勝＞</t>
  </si>
  <si>
    <t>Ｂコート１位</t>
  </si>
  <si>
    <t>Ｅコート１位</t>
  </si>
  <si>
    <t>Ｆコート２位</t>
  </si>
  <si>
    <t>Ｂコート３位</t>
  </si>
  <si>
    <t>Ｂコート４位</t>
  </si>
  <si>
    <t>Ｅコート３位</t>
  </si>
  <si>
    <t>Ｆコート３位</t>
  </si>
  <si>
    <t>Ｆコート４位</t>
  </si>
  <si>
    <t>＜決　勝＞</t>
  </si>
  <si>
    <t>＜フレンドリーマッチ＞</t>
  </si>
  <si>
    <t>⑧</t>
  </si>
  <si>
    <t>Ｃコート５位</t>
  </si>
  <si>
    <t>Ｅコート⑥勝者</t>
  </si>
  <si>
    <t>Ｆコート⑥勝者</t>
  </si>
  <si>
    <t>【Ｅコート】</t>
  </si>
  <si>
    <t>【Ｆコート】</t>
  </si>
  <si>
    <t>２年生の部</t>
  </si>
  <si>
    <t>⑤</t>
  </si>
  <si>
    <t>　ライオンズ　少年ミニサッカー大会</t>
  </si>
  <si>
    <t>Ｅコート２位</t>
  </si>
  <si>
    <t>Ｆコート１位</t>
  </si>
  <si>
    <t>U-8（小学校2年生）</t>
  </si>
  <si>
    <t>5人制サッカー習志野ルールによる</t>
  </si>
  <si>
    <t>準決勝、決勝のみPK方式による（PK方式は3人とする）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</si>
  <si>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</si>
  <si>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</si>
  <si>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</si>
  <si>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</si>
  <si>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</si>
  <si>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スパイク禁止・すねあて着用</t>
  </si>
  <si>
    <t>習志野市サッカー協会第4種委員会　向山イレブンＳＣ</t>
  </si>
  <si>
    <t>(1)　習志野市サッカー協会第4種委員会に選手登録していること</t>
  </si>
  <si>
    <t>　　　※3位決定戦は行わない</t>
  </si>
  <si>
    <t xml:space="preserve">   車は1チーム3台（駐車証の提示をお願いします。）</t>
  </si>
  <si>
    <t>習志野市サッカー協会第4種委員会審判部が認めた服装で行う</t>
  </si>
  <si>
    <t>～</t>
  </si>
  <si>
    <t>②</t>
  </si>
  <si>
    <t>１組</t>
  </si>
  <si>
    <t>予選リーグの順位に応じて各コート1位・2位により準決勝、決勝を行う</t>
  </si>
  <si>
    <t>予選リーグ3位・4位・5位チームはフレンドリーマッチを行う</t>
  </si>
  <si>
    <t>Ａコート１位</t>
  </si>
  <si>
    <t>Bコート２位</t>
  </si>
  <si>
    <t>Ａコート２位</t>
  </si>
  <si>
    <t>Ａコート３位</t>
  </si>
  <si>
    <t>Ａコート４位</t>
  </si>
  <si>
    <t>Ａコート⑥勝者</t>
  </si>
  <si>
    <t>Ｂコート⑥勝者</t>
  </si>
  <si>
    <t>Ａコート５位</t>
  </si>
  <si>
    <t>(2)   競技者の交代</t>
  </si>
  <si>
    <t>６組</t>
  </si>
  <si>
    <t>Ｃコート１位</t>
  </si>
  <si>
    <t>Ｃコート３位</t>
  </si>
  <si>
    <t>Ｃコート⑥勝者</t>
  </si>
  <si>
    <t>Ｄコート⑥勝者</t>
  </si>
  <si>
    <t>Ｄコート２位</t>
  </si>
  <si>
    <t>Ｃコート２位</t>
  </si>
  <si>
    <t>Ｄコート１位</t>
  </si>
  <si>
    <t>Ｃコート４位</t>
  </si>
  <si>
    <t>Ｄコート４位</t>
  </si>
  <si>
    <t>　 グランド設営　7:00集合　各クラブ2名</t>
  </si>
  <si>
    <t>VS.</t>
  </si>
  <si>
    <t>試合なし</t>
  </si>
  <si>
    <t>Ｄコート３位</t>
  </si>
  <si>
    <t>category Ⅱ</t>
  </si>
  <si>
    <t>category Ⅲ</t>
  </si>
  <si>
    <t>Aコート</t>
  </si>
  <si>
    <t>Ｃコート</t>
  </si>
  <si>
    <t>①</t>
  </si>
  <si>
    <t>③</t>
  </si>
  <si>
    <t>①</t>
  </si>
  <si>
    <t>③</t>
  </si>
  <si>
    <t>④</t>
  </si>
  <si>
    <t>④</t>
  </si>
  <si>
    <t>－</t>
  </si>
  <si>
    <t>-</t>
  </si>
  <si>
    <t>⑤</t>
  </si>
  <si>
    <t>～</t>
  </si>
  <si>
    <t>VS.</t>
  </si>
  <si>
    <t>⑤</t>
  </si>
  <si>
    <t>Ｄコート</t>
  </si>
  <si>
    <t>Ｆコート</t>
  </si>
  <si>
    <t>【Ａコート】</t>
  </si>
  <si>
    <t>【Ｂコート】</t>
  </si>
  <si>
    <t>【Ｃコート】</t>
  </si>
  <si>
    <t>【Ｄコート】</t>
  </si>
  <si>
    <t>⑥</t>
  </si>
  <si>
    <t>－</t>
  </si>
  <si>
    <t>＜フレンドリーマッチ＞</t>
  </si>
  <si>
    <t>⑦</t>
  </si>
  <si>
    <t>⑧</t>
  </si>
  <si>
    <t>－</t>
  </si>
  <si>
    <t>５組</t>
  </si>
  <si>
    <t>MSS香澄Ａ</t>
  </si>
  <si>
    <t>谷津Ｂ</t>
  </si>
  <si>
    <t>藤崎Ｄ</t>
  </si>
  <si>
    <t>秋津</t>
  </si>
  <si>
    <t>谷津Ｄ</t>
  </si>
  <si>
    <t>鷺沼Ｂ</t>
  </si>
  <si>
    <t>向山Ｂ</t>
  </si>
  <si>
    <t>実籾</t>
  </si>
  <si>
    <t>東習Ｃ</t>
  </si>
  <si>
    <t>平成26年度　ライオンズ杯（2年生の部）</t>
  </si>
  <si>
    <t>参加チーム（28チーム）を3つのカテゴリーに分け、予選リーグを行う</t>
  </si>
  <si>
    <t>（Ｈ２６．７．１３）</t>
  </si>
  <si>
    <t>Eコート</t>
  </si>
  <si>
    <t>Bコート</t>
  </si>
  <si>
    <t>Bコート５位</t>
  </si>
  <si>
    <t>ＦＣ習志野に所属する中学生が行う</t>
  </si>
  <si>
    <t>各コート責任クラブの審判帯同は不要だが、審判以外の試合サポートを対応する</t>
  </si>
  <si>
    <t>大久保B</t>
  </si>
  <si>
    <t>藤崎E</t>
  </si>
  <si>
    <t>藤崎F</t>
  </si>
  <si>
    <t>向山A</t>
  </si>
  <si>
    <t>鷺沼Ａ</t>
  </si>
  <si>
    <t>藤崎A</t>
  </si>
  <si>
    <t>東習B</t>
  </si>
  <si>
    <t>谷津A</t>
  </si>
  <si>
    <t>藤崎C</t>
  </si>
  <si>
    <t>MSS香澄B</t>
  </si>
  <si>
    <t>藤崎Ｂ</t>
  </si>
  <si>
    <t>藤崎G</t>
  </si>
  <si>
    <t>大久保A</t>
  </si>
  <si>
    <t>向山C</t>
  </si>
  <si>
    <t>大東</t>
  </si>
  <si>
    <t>東習A</t>
  </si>
  <si>
    <t>谷津C</t>
  </si>
  <si>
    <t>藤崎H</t>
  </si>
  <si>
    <t>大久保C</t>
  </si>
  <si>
    <t>　　　　Ａ　藤崎・向山　　Ｂ　鷺沼・実籾　</t>
  </si>
  <si>
    <t>　　　　Ｃ　MSS香澄　　　Ｄ　大東・秋津　　</t>
  </si>
  <si>
    <t>　　　　　Ｅ　谷津　　　Ｆ　東習・大久保　　</t>
  </si>
  <si>
    <t>鷺沼Ａ</t>
  </si>
  <si>
    <t>藤崎Ｄ</t>
  </si>
  <si>
    <t>東習Ｃ</t>
  </si>
  <si>
    <t>向山A</t>
  </si>
  <si>
    <t>藤崎E</t>
  </si>
  <si>
    <t>大久保B</t>
  </si>
  <si>
    <t>藤崎F</t>
  </si>
  <si>
    <t>実籾</t>
  </si>
  <si>
    <t>藤崎A</t>
  </si>
  <si>
    <t>谷津Ｂ</t>
  </si>
  <si>
    <t>藤崎C</t>
  </si>
  <si>
    <t>MSS香澄B</t>
  </si>
  <si>
    <t>東習B</t>
  </si>
  <si>
    <t>谷津A</t>
  </si>
  <si>
    <t>大久保A</t>
  </si>
  <si>
    <t>秋津</t>
  </si>
  <si>
    <t>大東</t>
  </si>
  <si>
    <t>向山Ｂ</t>
  </si>
  <si>
    <t>鷺沼Ｂ</t>
  </si>
  <si>
    <t>藤崎G</t>
  </si>
  <si>
    <t>谷津Ｄ</t>
  </si>
  <si>
    <t>藤崎H</t>
  </si>
  <si>
    <t>向山C</t>
  </si>
  <si>
    <t>MSS香澄Ａ</t>
  </si>
  <si>
    <t>大久保C</t>
  </si>
  <si>
    <t>東習A</t>
  </si>
  <si>
    <t>谷津C</t>
  </si>
  <si>
    <t>1
(3</t>
  </si>
  <si>
    <t>1
4)</t>
  </si>
  <si>
    <t>-
PK</t>
  </si>
  <si>
    <t>Eコート４位</t>
  </si>
  <si>
    <t>Ｅコート５位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</si>
</sst>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mmm\-yyyy"/>
    <numFmt numFmtId="178" formatCode="[$-411]ggge&quot;年&quot;m&quot;月&quot;d&quot;日&quot;;@"/>
  </numFmts>
  <fonts count="41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10" xfId="60" applyFont="1" applyFill="1" applyBorder="1" applyAlignment="1" applyProtection="1">
      <alignment horizontal="left" vertical="center" shrinkToFit="1"/>
      <protection/>
    </xf>
    <xf numFmtId="0" fontId="3" fillId="0" borderId="0" xfId="6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60" applyFont="1" applyFill="1" applyAlignment="1" applyProtection="1">
      <alignment horizontal="distributed" vertical="center" shrinkToFit="1"/>
      <protection/>
    </xf>
    <xf numFmtId="0" fontId="3" fillId="0" borderId="0" xfId="60" applyFont="1" applyFill="1" applyAlignment="1" applyProtection="1">
      <alignment horizontal="left" vertical="center" indent="1" shrinkToFit="1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" fillId="0" borderId="10" xfId="60" applyFont="1" applyFill="1" applyBorder="1" applyAlignment="1" applyProtection="1">
      <alignment horizontal="left" vertical="center" shrinkToFit="1"/>
      <protection/>
    </xf>
    <xf numFmtId="0" fontId="1" fillId="0" borderId="10" xfId="60" applyFont="1" applyFill="1" applyBorder="1" applyAlignment="1" applyProtection="1">
      <alignment horizontal="right" vertical="center" shrinkToFit="1"/>
      <protection/>
    </xf>
    <xf numFmtId="0" fontId="3" fillId="0" borderId="0" xfId="60" applyFont="1" applyFill="1" applyAlignment="1" applyProtection="1">
      <alignment horizontal="distributed" vertical="center" shrinkToFit="1"/>
      <protection/>
    </xf>
    <xf numFmtId="0" fontId="3" fillId="0" borderId="0" xfId="60" applyFont="1" applyFill="1" applyAlignment="1" applyProtection="1">
      <alignment horizontal="left" vertical="center" indent="1" shrinkToFit="1"/>
      <protection/>
    </xf>
    <xf numFmtId="178" fontId="3" fillId="0" borderId="0" xfId="60" applyNumberFormat="1" applyFont="1" applyFill="1" applyAlignment="1" applyProtection="1">
      <alignment horizontal="left" vertical="center" indent="1" shrinkToFit="1"/>
      <protection/>
    </xf>
    <xf numFmtId="178" fontId="3" fillId="0" borderId="0" xfId="60" applyNumberFormat="1" applyFont="1" applyFill="1" applyAlignment="1" applyProtection="1">
      <alignment horizontal="left" vertical="center" indent="1"/>
      <protection/>
    </xf>
    <xf numFmtId="0" fontId="3" fillId="0" borderId="0" xfId="60" applyFont="1" applyFill="1" applyAlignment="1" applyProtection="1">
      <alignment horizontal="left" vertical="center" indent="1"/>
      <protection/>
    </xf>
    <xf numFmtId="0" fontId="3" fillId="0" borderId="0" xfId="60" applyFont="1" applyFill="1" applyAlignment="1" applyProtection="1">
      <alignment horizontal="center" vertical="center" shrinkToFit="1"/>
      <protection/>
    </xf>
    <xf numFmtId="0" fontId="3" fillId="0" borderId="0" xfId="60" applyFont="1" applyFill="1" applyAlignment="1" applyProtection="1">
      <alignment horizontal="left" vertical="center" shrinkToFit="1"/>
      <protection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1"/>
      <c r="M1" s="1"/>
      <c r="N1" s="1"/>
      <c r="O1" s="1"/>
      <c r="P1" s="1"/>
      <c r="Q1" s="70"/>
      <c r="R1" s="70"/>
      <c r="S1" s="70"/>
      <c r="T1" s="70"/>
      <c r="U1" s="70"/>
      <c r="V1" s="70"/>
      <c r="W1" s="70"/>
      <c r="X1" s="70"/>
    </row>
    <row r="2" ht="19.5" customHeight="1"/>
    <row r="3" spans="1:24" ht="19.5" customHeight="1">
      <c r="A3" s="2">
        <v>1</v>
      </c>
      <c r="B3" s="71" t="s">
        <v>0</v>
      </c>
      <c r="C3" s="71"/>
      <c r="D3" s="71"/>
      <c r="E3" s="72" t="s">
        <v>77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9.5" customHeight="1">
      <c r="A4" s="2">
        <v>2</v>
      </c>
      <c r="B4" s="71" t="s">
        <v>1</v>
      </c>
      <c r="C4" s="71"/>
      <c r="D4" s="71"/>
      <c r="E4" s="72" t="s">
        <v>68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9.5" customHeight="1">
      <c r="A5" s="2">
        <v>3</v>
      </c>
      <c r="B5" s="71" t="s">
        <v>2</v>
      </c>
      <c r="C5" s="71"/>
      <c r="D5" s="71"/>
      <c r="E5" s="74">
        <v>41833</v>
      </c>
      <c r="F5" s="74"/>
      <c r="G5" s="74"/>
      <c r="H5" s="74"/>
      <c r="I5" s="74"/>
      <c r="J5" s="72" t="s">
        <v>20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2:24" ht="19.5" customHeight="1">
      <c r="B6" s="71" t="s">
        <v>23</v>
      </c>
      <c r="C6" s="71"/>
      <c r="D6" s="71"/>
      <c r="E6" s="73">
        <v>41839</v>
      </c>
      <c r="F6" s="73"/>
      <c r="G6" s="73"/>
      <c r="H6" s="73"/>
      <c r="I6" s="73"/>
      <c r="J6" s="72" t="s">
        <v>20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9.5" customHeight="1">
      <c r="A7" s="2">
        <v>4</v>
      </c>
      <c r="B7" s="71" t="s">
        <v>3</v>
      </c>
      <c r="C7" s="71"/>
      <c r="D7" s="71"/>
      <c r="E7" s="72" t="s">
        <v>78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2:24" ht="19.5" customHeight="1">
      <c r="B8" s="71"/>
      <c r="C8" s="71"/>
      <c r="D8" s="71"/>
      <c r="E8" s="72" t="s">
        <v>4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9.5" customHeight="1">
      <c r="A9" s="2">
        <v>5</v>
      </c>
      <c r="B9" s="71" t="s">
        <v>5</v>
      </c>
      <c r="C9" s="71"/>
      <c r="D9" s="71"/>
      <c r="E9" s="72" t="s">
        <v>6</v>
      </c>
      <c r="F9" s="72"/>
      <c r="G9" s="72"/>
      <c r="H9" s="72"/>
      <c r="I9" s="72"/>
      <c r="J9" s="72" t="s">
        <v>21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2:24" ht="19.5" customHeight="1">
      <c r="B10" s="71"/>
      <c r="C10" s="71"/>
      <c r="D10" s="71"/>
      <c r="E10" s="72" t="s">
        <v>95</v>
      </c>
      <c r="F10" s="72"/>
      <c r="G10" s="72"/>
      <c r="H10" s="72"/>
      <c r="I10" s="72"/>
      <c r="J10" s="72" t="s">
        <v>7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2:24" ht="19.5" customHeight="1">
      <c r="B11" s="71"/>
      <c r="C11" s="71"/>
      <c r="D11" s="71"/>
      <c r="E11" s="72" t="s">
        <v>8</v>
      </c>
      <c r="F11" s="72"/>
      <c r="G11" s="72"/>
      <c r="H11" s="72"/>
      <c r="I11" s="72"/>
      <c r="J11" s="72" t="s">
        <v>22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2:24" ht="19.5" customHeight="1">
      <c r="B12" s="71"/>
      <c r="C12" s="71"/>
      <c r="D12" s="71"/>
      <c r="E12" s="72" t="s">
        <v>9</v>
      </c>
      <c r="F12" s="72"/>
      <c r="G12" s="72"/>
      <c r="H12" s="72"/>
      <c r="I12" s="72"/>
      <c r="J12" s="72" t="s">
        <v>10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2:24" ht="19.5" customHeight="1">
      <c r="B13" s="71"/>
      <c r="C13" s="71"/>
      <c r="D13" s="71"/>
      <c r="E13" s="72" t="s">
        <v>11</v>
      </c>
      <c r="F13" s="72"/>
      <c r="G13" s="72"/>
      <c r="H13" s="72"/>
      <c r="I13" s="72"/>
      <c r="J13" s="72" t="s">
        <v>12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2:24" ht="19.5" customHeight="1">
      <c r="B14" s="71"/>
      <c r="C14" s="71"/>
      <c r="D14" s="71"/>
      <c r="E14" s="72"/>
      <c r="F14" s="72"/>
      <c r="G14" s="72"/>
      <c r="H14" s="72"/>
      <c r="I14" s="72"/>
      <c r="J14" s="72" t="s">
        <v>13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2:24" ht="19.5" customHeight="1">
      <c r="B15" s="71"/>
      <c r="C15" s="71"/>
      <c r="D15" s="71"/>
      <c r="E15" s="72" t="s">
        <v>14</v>
      </c>
      <c r="F15" s="72"/>
      <c r="G15" s="72"/>
      <c r="H15" s="72"/>
      <c r="I15" s="72"/>
      <c r="J15" s="72" t="s">
        <v>69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2:24" ht="19.5" customHeight="1">
      <c r="B16" s="29"/>
      <c r="C16" s="29"/>
      <c r="D16" s="29"/>
      <c r="E16" s="30"/>
      <c r="F16" s="30"/>
      <c r="G16" s="30"/>
      <c r="H16" s="30"/>
      <c r="I16" s="30"/>
      <c r="J16" s="75" t="s">
        <v>76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9.5" customHeight="1">
      <c r="A17" s="2">
        <v>6</v>
      </c>
      <c r="B17" s="71" t="s">
        <v>15</v>
      </c>
      <c r="C17" s="71"/>
      <c r="D17" s="71"/>
      <c r="E17" s="72" t="s">
        <v>149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2:24" ht="19.5" customHeight="1">
      <c r="B18" s="76"/>
      <c r="C18" s="76"/>
      <c r="D18" s="76"/>
      <c r="E18" s="72" t="s">
        <v>85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5:24" ht="19.5" customHeight="1">
      <c r="E19" s="72" t="s">
        <v>70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2:24" ht="19.5" customHeight="1">
      <c r="B20" s="76"/>
      <c r="C20" s="76"/>
      <c r="D20" s="76"/>
      <c r="E20" s="72" t="s">
        <v>79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2:24" ht="19.5" customHeight="1">
      <c r="B21" s="76"/>
      <c r="C21" s="76"/>
      <c r="D21" s="76"/>
      <c r="E21" s="72" t="s">
        <v>86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19.5" customHeight="1">
      <c r="A22" s="2">
        <v>7</v>
      </c>
      <c r="B22" s="71" t="s">
        <v>16</v>
      </c>
      <c r="C22" s="71"/>
      <c r="D22" s="71"/>
      <c r="E22" s="72" t="s">
        <v>154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24" ht="19.5" customHeight="1">
      <c r="B23" s="29"/>
      <c r="C23" s="29"/>
      <c r="D23" s="29"/>
      <c r="E23" s="72" t="s">
        <v>81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2:24" ht="19.5" customHeight="1">
      <c r="B24" s="71"/>
      <c r="C24" s="71"/>
      <c r="D24" s="71"/>
      <c r="E24" s="72" t="s">
        <v>155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9.5" customHeight="1">
      <c r="A25" s="2">
        <v>8</v>
      </c>
      <c r="B25" s="71" t="s">
        <v>17</v>
      </c>
      <c r="C25" s="71"/>
      <c r="D25" s="71"/>
      <c r="E25" s="72" t="s">
        <v>71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9.5" customHeight="1">
      <c r="A26" s="2">
        <v>9</v>
      </c>
      <c r="B26" s="71" t="s">
        <v>18</v>
      </c>
      <c r="C26" s="71"/>
      <c r="D26" s="71"/>
      <c r="E26" s="72" t="s">
        <v>72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9.5" customHeight="1">
      <c r="A27" s="2">
        <v>10</v>
      </c>
      <c r="B27" s="71" t="s">
        <v>19</v>
      </c>
      <c r="C27" s="71"/>
      <c r="D27" s="71"/>
      <c r="E27" s="72" t="s">
        <v>73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24" ht="19.5" customHeight="1">
      <c r="B28" s="76"/>
      <c r="C28" s="76"/>
      <c r="D28" s="76"/>
      <c r="E28" s="72" t="s">
        <v>74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24" ht="19.5" customHeight="1">
      <c r="B29" s="76"/>
      <c r="C29" s="76"/>
      <c r="D29" s="76"/>
      <c r="E29" s="77" t="s">
        <v>75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2:24" ht="19.5" customHeight="1">
      <c r="B30" s="76"/>
      <c r="C30" s="76"/>
      <c r="D30" s="76"/>
      <c r="E30" s="77" t="s">
        <v>80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ht="19.5" customHeight="1">
      <c r="B31" s="76"/>
      <c r="C31" s="76"/>
      <c r="D31" s="76"/>
      <c r="E31" s="77" t="s">
        <v>106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ht="19.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ht="19.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ht="19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2:24" ht="19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ht="19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ht="19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ht="19.5" customHeight="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ht="19.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ht="19.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ht="19.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ht="19.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ht="19.5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ht="19.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ht="19.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9.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2:24" ht="19.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</row>
    <row r="48" spans="2:24" ht="19.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2:24" ht="19.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2:24" ht="19.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2:24" ht="19.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2:24" ht="19.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2:24" ht="19.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ht="19.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ht="19.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</row>
    <row r="56" spans="2:24" ht="19.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2:24" ht="19.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2:24" ht="19.5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</sheetData>
  <sheetProtection/>
  <mergeCells count="120">
    <mergeCell ref="B56:D56"/>
    <mergeCell ref="E56:X56"/>
    <mergeCell ref="B57:D57"/>
    <mergeCell ref="E57:X57"/>
    <mergeCell ref="B58:D58"/>
    <mergeCell ref="E58:X58"/>
    <mergeCell ref="B53:D53"/>
    <mergeCell ref="E53:X53"/>
    <mergeCell ref="B54:D54"/>
    <mergeCell ref="E54:X54"/>
    <mergeCell ref="B55:D55"/>
    <mergeCell ref="E55:X55"/>
    <mergeCell ref="B50:D50"/>
    <mergeCell ref="E50:X50"/>
    <mergeCell ref="B51:D51"/>
    <mergeCell ref="E51:X51"/>
    <mergeCell ref="B52:D52"/>
    <mergeCell ref="E52:X52"/>
    <mergeCell ref="B47:D47"/>
    <mergeCell ref="E47:X47"/>
    <mergeCell ref="B48:D48"/>
    <mergeCell ref="E48:X48"/>
    <mergeCell ref="B49:D49"/>
    <mergeCell ref="E49:X49"/>
    <mergeCell ref="B44:D44"/>
    <mergeCell ref="E44:X44"/>
    <mergeCell ref="B45:D45"/>
    <mergeCell ref="E45:X45"/>
    <mergeCell ref="B46:D46"/>
    <mergeCell ref="E46:X46"/>
    <mergeCell ref="B41:D41"/>
    <mergeCell ref="E41:X41"/>
    <mergeCell ref="B42:D42"/>
    <mergeCell ref="E42:X42"/>
    <mergeCell ref="B43:D43"/>
    <mergeCell ref="E43:X43"/>
    <mergeCell ref="B38:D38"/>
    <mergeCell ref="E38:X38"/>
    <mergeCell ref="B39:D39"/>
    <mergeCell ref="E39:X39"/>
    <mergeCell ref="B40:D40"/>
    <mergeCell ref="E40:X40"/>
    <mergeCell ref="B35:D35"/>
    <mergeCell ref="E35:X35"/>
    <mergeCell ref="B36:D36"/>
    <mergeCell ref="E36:X36"/>
    <mergeCell ref="B37:D37"/>
    <mergeCell ref="E37:X37"/>
    <mergeCell ref="B32:D32"/>
    <mergeCell ref="E32:X32"/>
    <mergeCell ref="B33:D33"/>
    <mergeCell ref="E33:X33"/>
    <mergeCell ref="B34:D34"/>
    <mergeCell ref="E34:X34"/>
    <mergeCell ref="B29:D29"/>
    <mergeCell ref="E29:X29"/>
    <mergeCell ref="B30:D30"/>
    <mergeCell ref="E30:X30"/>
    <mergeCell ref="B31:D31"/>
    <mergeCell ref="E31:X31"/>
    <mergeCell ref="B26:D26"/>
    <mergeCell ref="E26:X26"/>
    <mergeCell ref="B27:D27"/>
    <mergeCell ref="E27:X27"/>
    <mergeCell ref="B28:D28"/>
    <mergeCell ref="E28:X28"/>
    <mergeCell ref="B22:D22"/>
    <mergeCell ref="E22:X22"/>
    <mergeCell ref="E23:X23"/>
    <mergeCell ref="B24:D24"/>
    <mergeCell ref="E24:X24"/>
    <mergeCell ref="B25:D25"/>
    <mergeCell ref="E25:X25"/>
    <mergeCell ref="B18:D18"/>
    <mergeCell ref="E18:X18"/>
    <mergeCell ref="E19:X19"/>
    <mergeCell ref="B20:D20"/>
    <mergeCell ref="E20:X20"/>
    <mergeCell ref="B21:D21"/>
    <mergeCell ref="E21:X21"/>
    <mergeCell ref="B15:D15"/>
    <mergeCell ref="E15:I15"/>
    <mergeCell ref="J15:X15"/>
    <mergeCell ref="J16:X16"/>
    <mergeCell ref="B17:D17"/>
    <mergeCell ref="E17:X17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E5:I5"/>
    <mergeCell ref="J5:X5"/>
    <mergeCell ref="B7:D7"/>
    <mergeCell ref="E7:X7"/>
    <mergeCell ref="B8:D8"/>
    <mergeCell ref="E8:X8"/>
    <mergeCell ref="A1:J1"/>
    <mergeCell ref="Q1:X1"/>
    <mergeCell ref="B3:D3"/>
    <mergeCell ref="E3:X3"/>
    <mergeCell ref="B6:D6"/>
    <mergeCell ref="E6:I6"/>
    <mergeCell ref="J6:X6"/>
    <mergeCell ref="B4:D4"/>
    <mergeCell ref="E4:X4"/>
    <mergeCell ref="B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7"/>
  <sheetViews>
    <sheetView zoomScale="85" zoomScaleNormal="85" zoomScalePageLayoutView="0" workbookViewId="0" topLeftCell="Y1">
      <selection activeCell="BB14" sqref="BB14:BD15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2.375" style="0" customWidth="1"/>
    <col min="26" max="26" width="1.25" style="0" customWidth="1"/>
    <col min="27" max="27" width="3.875" style="0" customWidth="1"/>
    <col min="28" max="30" width="3.125" style="0" customWidth="1"/>
    <col min="31" max="45" width="3.625" style="0" customWidth="1"/>
    <col min="46" max="50" width="5.125" style="0" customWidth="1"/>
    <col min="51" max="51" width="2.125" style="0" customWidth="1"/>
    <col min="52" max="52" width="1.37890625" style="0" customWidth="1"/>
    <col min="53" max="53" width="4.375" style="0" customWidth="1"/>
    <col min="54" max="56" width="3.125" style="0" customWidth="1"/>
    <col min="57" max="71" width="3.625" style="0" customWidth="1"/>
    <col min="72" max="76" width="5.125" style="0" customWidth="1"/>
    <col min="77" max="78" width="6.625" style="0" customWidth="1"/>
  </cols>
  <sheetData>
    <row r="1" spans="1:76" ht="30" customHeight="1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3"/>
      <c r="O1" s="3"/>
      <c r="P1" s="3"/>
      <c r="Q1" s="3"/>
      <c r="R1" s="3"/>
      <c r="S1" s="3"/>
      <c r="T1" s="144" t="s">
        <v>63</v>
      </c>
      <c r="U1" s="144"/>
      <c r="V1" s="144" t="s">
        <v>25</v>
      </c>
      <c r="W1" s="144"/>
      <c r="X1" s="144"/>
      <c r="Y1" s="4"/>
      <c r="Z1" s="4"/>
      <c r="AA1" s="142" t="s">
        <v>24</v>
      </c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3"/>
      <c r="AO1" s="3"/>
      <c r="AP1" s="3"/>
      <c r="AQ1" s="3"/>
      <c r="AR1" s="3"/>
      <c r="AS1" s="3"/>
      <c r="AT1" s="144" t="s">
        <v>63</v>
      </c>
      <c r="AU1" s="144"/>
      <c r="AV1" s="144" t="s">
        <v>25</v>
      </c>
      <c r="AW1" s="144"/>
      <c r="AX1" s="144"/>
      <c r="AZ1" s="4"/>
      <c r="BA1" s="142" t="s">
        <v>24</v>
      </c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3"/>
      <c r="BO1" s="3"/>
      <c r="BP1" s="3"/>
      <c r="BQ1" s="3"/>
      <c r="BR1" s="3"/>
      <c r="BS1" s="3"/>
      <c r="BT1" s="144" t="s">
        <v>63</v>
      </c>
      <c r="BU1" s="144"/>
      <c r="BV1" s="144" t="s">
        <v>25</v>
      </c>
      <c r="BW1" s="144"/>
      <c r="BX1" s="144"/>
    </row>
    <row r="2" spans="1:77" ht="15" thickBot="1">
      <c r="A2" s="143" t="s">
        <v>26</v>
      </c>
      <c r="B2" s="143"/>
      <c r="C2" s="143"/>
      <c r="E2" s="144" t="s">
        <v>150</v>
      </c>
      <c r="F2" s="144"/>
      <c r="G2" s="144"/>
      <c r="H2" s="144"/>
      <c r="I2" s="6"/>
      <c r="J2" s="138" t="s">
        <v>27</v>
      </c>
      <c r="K2" s="138"/>
      <c r="L2" s="138"/>
      <c r="M2" s="145" t="s">
        <v>175</v>
      </c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8"/>
      <c r="Z2" s="8"/>
      <c r="AA2" s="143" t="s">
        <v>110</v>
      </c>
      <c r="AB2" s="143"/>
      <c r="AC2" s="143"/>
      <c r="AE2" s="144" t="s">
        <v>150</v>
      </c>
      <c r="AF2" s="144"/>
      <c r="AG2" s="144"/>
      <c r="AH2" s="144"/>
      <c r="AI2" s="6"/>
      <c r="AJ2" s="138" t="s">
        <v>27</v>
      </c>
      <c r="AK2" s="138"/>
      <c r="AL2" s="138"/>
      <c r="AM2" s="146" t="s">
        <v>176</v>
      </c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Z2" s="9"/>
      <c r="BA2" s="143" t="s">
        <v>111</v>
      </c>
      <c r="BB2" s="143"/>
      <c r="BC2" s="143"/>
      <c r="BE2" s="144" t="s">
        <v>150</v>
      </c>
      <c r="BF2" s="144"/>
      <c r="BG2" s="144"/>
      <c r="BH2" s="144"/>
      <c r="BI2" s="6"/>
      <c r="BJ2" s="138" t="s">
        <v>27</v>
      </c>
      <c r="BK2" s="138"/>
      <c r="BL2" s="138"/>
      <c r="BM2" s="146" t="s">
        <v>177</v>
      </c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7"/>
      <c r="BY2" s="10"/>
    </row>
    <row r="3" ht="14.25" thickBot="1" thickTop="1"/>
    <row r="4" spans="1:76" ht="13.5" customHeight="1">
      <c r="A4" s="122" t="s">
        <v>112</v>
      </c>
      <c r="B4" s="151" t="s">
        <v>84</v>
      </c>
      <c r="C4" s="135"/>
      <c r="D4" s="136"/>
      <c r="E4" s="135" t="str">
        <f>B6</f>
        <v>大久保B</v>
      </c>
      <c r="F4" s="135"/>
      <c r="G4" s="136"/>
      <c r="H4" s="135" t="str">
        <f>B8</f>
        <v>藤崎E</v>
      </c>
      <c r="I4" s="135"/>
      <c r="J4" s="136"/>
      <c r="K4" s="135" t="str">
        <f>B10</f>
        <v>向山A</v>
      </c>
      <c r="L4" s="135"/>
      <c r="M4" s="136"/>
      <c r="N4" s="134" t="str">
        <f>B12</f>
        <v>藤崎F</v>
      </c>
      <c r="O4" s="135"/>
      <c r="P4" s="136"/>
      <c r="Q4" s="134" t="str">
        <f>B14</f>
        <v>東習Ｃ</v>
      </c>
      <c r="R4" s="135"/>
      <c r="S4" s="136"/>
      <c r="T4" s="126" t="s">
        <v>28</v>
      </c>
      <c r="U4" s="126" t="s">
        <v>29</v>
      </c>
      <c r="V4" s="126" t="s">
        <v>30</v>
      </c>
      <c r="W4" s="126" t="s">
        <v>31</v>
      </c>
      <c r="X4" s="140" t="s">
        <v>32</v>
      </c>
      <c r="Y4" s="28"/>
      <c r="Z4" s="28"/>
      <c r="AA4" s="122" t="s">
        <v>113</v>
      </c>
      <c r="AB4" s="151" t="s">
        <v>33</v>
      </c>
      <c r="AC4" s="135"/>
      <c r="AD4" s="136"/>
      <c r="AE4" s="135" t="str">
        <f>AB6</f>
        <v>東習B</v>
      </c>
      <c r="AF4" s="135"/>
      <c r="AG4" s="136"/>
      <c r="AH4" s="135" t="str">
        <f>AB8</f>
        <v>谷津A</v>
      </c>
      <c r="AI4" s="135"/>
      <c r="AJ4" s="136"/>
      <c r="AK4" s="135" t="str">
        <f>AB10</f>
        <v>藤崎Ｂ</v>
      </c>
      <c r="AL4" s="135"/>
      <c r="AM4" s="136"/>
      <c r="AN4" s="134" t="str">
        <f>AB12</f>
        <v>MSS香澄B</v>
      </c>
      <c r="AO4" s="135"/>
      <c r="AP4" s="136"/>
      <c r="AQ4" s="134" t="str">
        <f>AB14</f>
        <v>藤崎C</v>
      </c>
      <c r="AR4" s="135"/>
      <c r="AS4" s="136"/>
      <c r="AT4" s="126" t="s">
        <v>28</v>
      </c>
      <c r="AU4" s="126" t="s">
        <v>29</v>
      </c>
      <c r="AV4" s="126" t="s">
        <v>30</v>
      </c>
      <c r="AW4" s="126" t="s">
        <v>31</v>
      </c>
      <c r="AX4" s="140" t="s">
        <v>32</v>
      </c>
      <c r="AY4" s="13"/>
      <c r="AZ4" s="28"/>
      <c r="BA4" s="122" t="s">
        <v>151</v>
      </c>
      <c r="BB4" s="151" t="s">
        <v>138</v>
      </c>
      <c r="BC4" s="135"/>
      <c r="BD4" s="136"/>
      <c r="BE4" s="135" t="str">
        <f>BB6</f>
        <v>向山C</v>
      </c>
      <c r="BF4" s="135"/>
      <c r="BG4" s="136"/>
      <c r="BH4" s="135" t="str">
        <f>BB8</f>
        <v>谷津Ｄ</v>
      </c>
      <c r="BI4" s="135"/>
      <c r="BJ4" s="136"/>
      <c r="BK4" s="135" t="str">
        <f>BB10</f>
        <v>藤崎G</v>
      </c>
      <c r="BL4" s="135"/>
      <c r="BM4" s="136"/>
      <c r="BN4" s="134" t="str">
        <f>BB12</f>
        <v>鷺沼Ｂ</v>
      </c>
      <c r="BO4" s="135"/>
      <c r="BP4" s="136"/>
      <c r="BQ4" s="134" t="str">
        <f>BB14</f>
        <v>藤崎H</v>
      </c>
      <c r="BR4" s="135"/>
      <c r="BS4" s="136"/>
      <c r="BT4" s="126" t="s">
        <v>28</v>
      </c>
      <c r="BU4" s="126" t="s">
        <v>29</v>
      </c>
      <c r="BV4" s="126" t="s">
        <v>30</v>
      </c>
      <c r="BW4" s="126" t="s">
        <v>31</v>
      </c>
      <c r="BX4" s="140" t="s">
        <v>32</v>
      </c>
    </row>
    <row r="5" spans="1:76" ht="13.5" thickBot="1">
      <c r="A5" s="123"/>
      <c r="B5" s="152"/>
      <c r="C5" s="138"/>
      <c r="D5" s="139"/>
      <c r="E5" s="138"/>
      <c r="F5" s="138"/>
      <c r="G5" s="139"/>
      <c r="H5" s="138"/>
      <c r="I5" s="138"/>
      <c r="J5" s="139"/>
      <c r="K5" s="138"/>
      <c r="L5" s="138"/>
      <c r="M5" s="139"/>
      <c r="N5" s="137"/>
      <c r="O5" s="138"/>
      <c r="P5" s="139"/>
      <c r="Q5" s="137"/>
      <c r="R5" s="138"/>
      <c r="S5" s="139"/>
      <c r="T5" s="127"/>
      <c r="U5" s="127"/>
      <c r="V5" s="127"/>
      <c r="W5" s="127"/>
      <c r="X5" s="141"/>
      <c r="Y5" s="28"/>
      <c r="Z5" s="28"/>
      <c r="AA5" s="123"/>
      <c r="AB5" s="152"/>
      <c r="AC5" s="138"/>
      <c r="AD5" s="139"/>
      <c r="AE5" s="138"/>
      <c r="AF5" s="138"/>
      <c r="AG5" s="139"/>
      <c r="AH5" s="138"/>
      <c r="AI5" s="138"/>
      <c r="AJ5" s="139"/>
      <c r="AK5" s="138"/>
      <c r="AL5" s="138"/>
      <c r="AM5" s="139"/>
      <c r="AN5" s="137"/>
      <c r="AO5" s="138"/>
      <c r="AP5" s="139"/>
      <c r="AQ5" s="137"/>
      <c r="AR5" s="138"/>
      <c r="AS5" s="139"/>
      <c r="AT5" s="127"/>
      <c r="AU5" s="127"/>
      <c r="AV5" s="127"/>
      <c r="AW5" s="127"/>
      <c r="AX5" s="141"/>
      <c r="AY5" s="13"/>
      <c r="AZ5" s="28"/>
      <c r="BA5" s="123"/>
      <c r="BB5" s="152"/>
      <c r="BC5" s="138"/>
      <c r="BD5" s="139"/>
      <c r="BE5" s="138"/>
      <c r="BF5" s="138"/>
      <c r="BG5" s="139"/>
      <c r="BH5" s="138"/>
      <c r="BI5" s="138"/>
      <c r="BJ5" s="139"/>
      <c r="BK5" s="138"/>
      <c r="BL5" s="138"/>
      <c r="BM5" s="139"/>
      <c r="BN5" s="137"/>
      <c r="BO5" s="138"/>
      <c r="BP5" s="139"/>
      <c r="BQ5" s="137"/>
      <c r="BR5" s="138"/>
      <c r="BS5" s="139"/>
      <c r="BT5" s="127"/>
      <c r="BU5" s="127"/>
      <c r="BV5" s="127"/>
      <c r="BW5" s="127"/>
      <c r="BX5" s="141"/>
    </row>
    <row r="6" spans="1:76" ht="13.5" thickTop="1">
      <c r="A6" s="123"/>
      <c r="B6" s="84" t="s">
        <v>156</v>
      </c>
      <c r="C6" s="85"/>
      <c r="D6" s="86"/>
      <c r="E6" s="113"/>
      <c r="F6" s="114"/>
      <c r="G6" s="115"/>
      <c r="H6" s="32" t="s">
        <v>114</v>
      </c>
      <c r="I6" s="33" t="str">
        <f>IF(H7&gt;J7,"○",IF(H7&lt;J7,"×",IF(H7=J7,"△")))</f>
        <v>△</v>
      </c>
      <c r="J6" s="34"/>
      <c r="K6" s="119"/>
      <c r="L6" s="120"/>
      <c r="M6" s="121"/>
      <c r="N6" s="119"/>
      <c r="O6" s="120"/>
      <c r="P6" s="121"/>
      <c r="Q6" s="32" t="s">
        <v>115</v>
      </c>
      <c r="R6" s="33" t="str">
        <f>IF(Q7&gt;S7,"○",IF(Q7&lt;S7,"×",IF(Q7=S7,"△")))</f>
        <v>×</v>
      </c>
      <c r="S6" s="35"/>
      <c r="T6" s="79">
        <v>1</v>
      </c>
      <c r="U6" s="79">
        <f>V6-W6</f>
        <v>-6</v>
      </c>
      <c r="V6" s="79">
        <f>H7+Q7</f>
        <v>1</v>
      </c>
      <c r="W6" s="79">
        <f>J7+S7</f>
        <v>7</v>
      </c>
      <c r="X6" s="81">
        <v>4</v>
      </c>
      <c r="Y6" s="10"/>
      <c r="Z6" s="10"/>
      <c r="AA6" s="123"/>
      <c r="AB6" s="84" t="s">
        <v>162</v>
      </c>
      <c r="AC6" s="85"/>
      <c r="AD6" s="86"/>
      <c r="AE6" s="113"/>
      <c r="AF6" s="114"/>
      <c r="AG6" s="115"/>
      <c r="AH6" s="32" t="s">
        <v>34</v>
      </c>
      <c r="AI6" s="33" t="str">
        <f>IF(AH7&gt;AJ7,"○",IF(AH7&lt;AJ7,"×",IF(AH7=AJ7,"△")))</f>
        <v>○</v>
      </c>
      <c r="AJ6" s="34"/>
      <c r="AK6" s="119"/>
      <c r="AL6" s="120"/>
      <c r="AM6" s="121"/>
      <c r="AN6" s="119"/>
      <c r="AO6" s="120"/>
      <c r="AP6" s="121"/>
      <c r="AQ6" s="32" t="s">
        <v>35</v>
      </c>
      <c r="AR6" s="33" t="str">
        <f>IF(AQ7&gt;AS7,"○",IF(AQ7&lt;AS7,"×",IF(AQ7=AS7,"△")))</f>
        <v>×</v>
      </c>
      <c r="AS6" s="35"/>
      <c r="AT6" s="79">
        <v>3</v>
      </c>
      <c r="AU6" s="79">
        <f>AV6-AW6</f>
        <v>-2</v>
      </c>
      <c r="AV6" s="79">
        <f>AH7+AQ7</f>
        <v>6</v>
      </c>
      <c r="AW6" s="79">
        <f>AJ7+AS7</f>
        <v>8</v>
      </c>
      <c r="AX6" s="81">
        <v>3</v>
      </c>
      <c r="AY6" s="13"/>
      <c r="AZ6" s="10"/>
      <c r="BA6" s="123"/>
      <c r="BB6" s="84" t="s">
        <v>169</v>
      </c>
      <c r="BC6" s="85"/>
      <c r="BD6" s="86"/>
      <c r="BE6" s="113"/>
      <c r="BF6" s="114"/>
      <c r="BG6" s="115"/>
      <c r="BH6" s="32" t="s">
        <v>34</v>
      </c>
      <c r="BI6" s="33" t="str">
        <f>IF(BH7&gt;BJ7,"○",IF(BH7&lt;BJ7,"×",IF(BH7=BJ7,"△")))</f>
        <v>×</v>
      </c>
      <c r="BJ6" s="34"/>
      <c r="BK6" s="119"/>
      <c r="BL6" s="120"/>
      <c r="BM6" s="121"/>
      <c r="BN6" s="119"/>
      <c r="BO6" s="120"/>
      <c r="BP6" s="121"/>
      <c r="BQ6" s="32" t="s">
        <v>35</v>
      </c>
      <c r="BR6" s="33" t="str">
        <f>IF(BQ7&gt;BS7,"○",IF(BQ7&lt;BS7,"×",IF(BQ7=BS7,"△")))</f>
        <v>△</v>
      </c>
      <c r="BS6" s="35"/>
      <c r="BT6" s="79">
        <v>1</v>
      </c>
      <c r="BU6" s="79">
        <f>BV6-BW6</f>
        <v>-3</v>
      </c>
      <c r="BV6" s="79">
        <f>BH7+BQ7</f>
        <v>0</v>
      </c>
      <c r="BW6" s="79">
        <f>BJ7+BS7</f>
        <v>3</v>
      </c>
      <c r="BX6" s="81">
        <v>5</v>
      </c>
    </row>
    <row r="7" spans="1:76" ht="12.75">
      <c r="A7" s="123"/>
      <c r="B7" s="110"/>
      <c r="C7" s="111"/>
      <c r="D7" s="112"/>
      <c r="E7" s="116"/>
      <c r="F7" s="117"/>
      <c r="G7" s="118"/>
      <c r="H7" s="37">
        <v>1</v>
      </c>
      <c r="I7" s="37" t="s">
        <v>42</v>
      </c>
      <c r="J7" s="38">
        <v>1</v>
      </c>
      <c r="K7" s="99"/>
      <c r="L7" s="100"/>
      <c r="M7" s="101"/>
      <c r="N7" s="99"/>
      <c r="O7" s="100"/>
      <c r="P7" s="101"/>
      <c r="Q7" s="33">
        <v>0</v>
      </c>
      <c r="R7" s="33" t="s">
        <v>43</v>
      </c>
      <c r="S7" s="36">
        <v>6</v>
      </c>
      <c r="T7" s="102"/>
      <c r="U7" s="102"/>
      <c r="V7" s="102"/>
      <c r="W7" s="102"/>
      <c r="X7" s="103"/>
      <c r="Y7" s="10"/>
      <c r="Z7" s="10"/>
      <c r="AA7" s="123"/>
      <c r="AB7" s="110"/>
      <c r="AC7" s="111"/>
      <c r="AD7" s="112"/>
      <c r="AE7" s="116"/>
      <c r="AF7" s="117"/>
      <c r="AG7" s="118"/>
      <c r="AH7" s="37">
        <v>5</v>
      </c>
      <c r="AI7" s="37" t="s">
        <v>42</v>
      </c>
      <c r="AJ7" s="38">
        <v>0</v>
      </c>
      <c r="AK7" s="99"/>
      <c r="AL7" s="100"/>
      <c r="AM7" s="101"/>
      <c r="AN7" s="99"/>
      <c r="AO7" s="100"/>
      <c r="AP7" s="101"/>
      <c r="AQ7" s="33">
        <v>1</v>
      </c>
      <c r="AR7" s="33" t="s">
        <v>43</v>
      </c>
      <c r="AS7" s="36">
        <v>8</v>
      </c>
      <c r="AT7" s="102"/>
      <c r="AU7" s="102"/>
      <c r="AV7" s="102"/>
      <c r="AW7" s="102"/>
      <c r="AX7" s="103"/>
      <c r="AY7" s="13"/>
      <c r="AZ7" s="10"/>
      <c r="BA7" s="123"/>
      <c r="BB7" s="110"/>
      <c r="BC7" s="111"/>
      <c r="BD7" s="112"/>
      <c r="BE7" s="116"/>
      <c r="BF7" s="117"/>
      <c r="BG7" s="118"/>
      <c r="BH7" s="37">
        <v>0</v>
      </c>
      <c r="BI7" s="37" t="s">
        <v>42</v>
      </c>
      <c r="BJ7" s="38">
        <v>3</v>
      </c>
      <c r="BK7" s="99"/>
      <c r="BL7" s="100"/>
      <c r="BM7" s="101"/>
      <c r="BN7" s="99"/>
      <c r="BO7" s="100"/>
      <c r="BP7" s="101"/>
      <c r="BQ7" s="33">
        <v>0</v>
      </c>
      <c r="BR7" s="33" t="s">
        <v>43</v>
      </c>
      <c r="BS7" s="36">
        <v>0</v>
      </c>
      <c r="BT7" s="102"/>
      <c r="BU7" s="102"/>
      <c r="BV7" s="102"/>
      <c r="BW7" s="102"/>
      <c r="BX7" s="103"/>
    </row>
    <row r="8" spans="1:76" ht="12.75">
      <c r="A8" s="123"/>
      <c r="B8" s="84" t="s">
        <v>157</v>
      </c>
      <c r="C8" s="85"/>
      <c r="D8" s="86"/>
      <c r="E8" s="32"/>
      <c r="F8" s="33" t="str">
        <f>IF(E9&gt;G9,"○",IF(E9&lt;G9,"×",IF(E9=G9,"△")))</f>
        <v>△</v>
      </c>
      <c r="G8" s="34"/>
      <c r="H8" s="113"/>
      <c r="I8" s="114"/>
      <c r="J8" s="115"/>
      <c r="K8" s="39" t="s">
        <v>118</v>
      </c>
      <c r="L8" s="40" t="str">
        <f>IF(K9&gt;M9,"○",IF(K9&lt;M9,"×",IF(K9=M9,"△")))</f>
        <v>×</v>
      </c>
      <c r="M8" s="41"/>
      <c r="N8" s="90"/>
      <c r="O8" s="91"/>
      <c r="P8" s="92"/>
      <c r="Q8" s="96"/>
      <c r="R8" s="97"/>
      <c r="S8" s="98"/>
      <c r="T8" s="79">
        <v>1</v>
      </c>
      <c r="U8" s="79">
        <f>V8-W8</f>
        <v>-2</v>
      </c>
      <c r="V8" s="79">
        <f>E9+K9</f>
        <v>3</v>
      </c>
      <c r="W8" s="79">
        <f>G9+M9</f>
        <v>5</v>
      </c>
      <c r="X8" s="81">
        <v>3</v>
      </c>
      <c r="Y8" s="10"/>
      <c r="Z8" s="10"/>
      <c r="AA8" s="123"/>
      <c r="AB8" s="84" t="s">
        <v>163</v>
      </c>
      <c r="AC8" s="85"/>
      <c r="AD8" s="86"/>
      <c r="AE8" s="32"/>
      <c r="AF8" s="33" t="str">
        <f>IF(AE9&gt;AG9,"○",IF(AE9&lt;AG9,"×",IF(AE9=AG9,"△")))</f>
        <v>×</v>
      </c>
      <c r="AG8" s="34"/>
      <c r="AH8" s="113"/>
      <c r="AI8" s="114"/>
      <c r="AJ8" s="115"/>
      <c r="AK8" s="39" t="s">
        <v>119</v>
      </c>
      <c r="AL8" s="40" t="str">
        <f>IF(AK9&gt;AM9,"○",IF(AK9&lt;AM9,"×",IF(AK9=AM9,"△")))</f>
        <v>×</v>
      </c>
      <c r="AM8" s="41"/>
      <c r="AN8" s="90"/>
      <c r="AO8" s="91"/>
      <c r="AP8" s="92"/>
      <c r="AQ8" s="96"/>
      <c r="AR8" s="97"/>
      <c r="AS8" s="98"/>
      <c r="AT8" s="79">
        <v>0</v>
      </c>
      <c r="AU8" s="79">
        <f>AV8-AW8</f>
        <v>-6</v>
      </c>
      <c r="AV8" s="79">
        <f>AE9+AK9</f>
        <v>1</v>
      </c>
      <c r="AW8" s="79">
        <f>AG9+AM9</f>
        <v>7</v>
      </c>
      <c r="AX8" s="81">
        <v>5</v>
      </c>
      <c r="AY8" s="13"/>
      <c r="AZ8" s="10"/>
      <c r="BA8" s="123"/>
      <c r="BB8" s="84" t="s">
        <v>143</v>
      </c>
      <c r="BC8" s="85"/>
      <c r="BD8" s="86"/>
      <c r="BE8" s="32"/>
      <c r="BF8" s="33" t="str">
        <f>IF(BE9&gt;BG9,"○",IF(BE9&lt;BG9,"×",IF(BE9=BG9,"△")))</f>
        <v>○</v>
      </c>
      <c r="BG8" s="34"/>
      <c r="BH8" s="113"/>
      <c r="BI8" s="114"/>
      <c r="BJ8" s="115"/>
      <c r="BK8" s="39" t="s">
        <v>119</v>
      </c>
      <c r="BL8" s="40" t="str">
        <f>IF(BK9&gt;BM9,"○",IF(BK9&lt;BM9,"×",IF(BK9=BM9,"△")))</f>
        <v>×</v>
      </c>
      <c r="BM8" s="41"/>
      <c r="BN8" s="90"/>
      <c r="BO8" s="91"/>
      <c r="BP8" s="92"/>
      <c r="BQ8" s="96"/>
      <c r="BR8" s="97"/>
      <c r="BS8" s="98"/>
      <c r="BT8" s="79">
        <v>3</v>
      </c>
      <c r="BU8" s="79">
        <f>BV8-BW8</f>
        <v>0</v>
      </c>
      <c r="BV8" s="79">
        <f>BE9+BK9</f>
        <v>4</v>
      </c>
      <c r="BW8" s="79">
        <f>BG9+BM9</f>
        <v>4</v>
      </c>
      <c r="BX8" s="81">
        <v>3</v>
      </c>
    </row>
    <row r="9" spans="1:76" ht="12.75">
      <c r="A9" s="123"/>
      <c r="B9" s="110"/>
      <c r="C9" s="111"/>
      <c r="D9" s="112"/>
      <c r="E9" s="33">
        <f>J7</f>
        <v>1</v>
      </c>
      <c r="F9" s="33" t="s">
        <v>44</v>
      </c>
      <c r="G9" s="36">
        <f>H7</f>
        <v>1</v>
      </c>
      <c r="H9" s="116"/>
      <c r="I9" s="117"/>
      <c r="J9" s="118"/>
      <c r="K9" s="44">
        <v>2</v>
      </c>
      <c r="L9" s="37" t="s">
        <v>45</v>
      </c>
      <c r="M9" s="37">
        <v>4</v>
      </c>
      <c r="N9" s="99"/>
      <c r="O9" s="100"/>
      <c r="P9" s="101"/>
      <c r="Q9" s="99"/>
      <c r="R9" s="100"/>
      <c r="S9" s="101"/>
      <c r="T9" s="102"/>
      <c r="U9" s="102"/>
      <c r="V9" s="102"/>
      <c r="W9" s="102"/>
      <c r="X9" s="103"/>
      <c r="Y9" s="10"/>
      <c r="Z9" s="10"/>
      <c r="AA9" s="123"/>
      <c r="AB9" s="110"/>
      <c r="AC9" s="111"/>
      <c r="AD9" s="112"/>
      <c r="AE9" s="33">
        <f>AJ7</f>
        <v>0</v>
      </c>
      <c r="AF9" s="33" t="s">
        <v>44</v>
      </c>
      <c r="AG9" s="36">
        <f>AH7</f>
        <v>5</v>
      </c>
      <c r="AH9" s="116"/>
      <c r="AI9" s="117"/>
      <c r="AJ9" s="118"/>
      <c r="AK9" s="44">
        <v>1</v>
      </c>
      <c r="AL9" s="37" t="s">
        <v>45</v>
      </c>
      <c r="AM9" s="37">
        <v>2</v>
      </c>
      <c r="AN9" s="99"/>
      <c r="AO9" s="100"/>
      <c r="AP9" s="101"/>
      <c r="AQ9" s="99"/>
      <c r="AR9" s="100"/>
      <c r="AS9" s="101"/>
      <c r="AT9" s="102"/>
      <c r="AU9" s="102"/>
      <c r="AV9" s="102"/>
      <c r="AW9" s="102"/>
      <c r="AX9" s="103"/>
      <c r="AY9" s="13"/>
      <c r="AZ9" s="10"/>
      <c r="BA9" s="123"/>
      <c r="BB9" s="110"/>
      <c r="BC9" s="111"/>
      <c r="BD9" s="112"/>
      <c r="BE9" s="33">
        <f>BJ7</f>
        <v>3</v>
      </c>
      <c r="BF9" s="33" t="s">
        <v>44</v>
      </c>
      <c r="BG9" s="36">
        <f>BH7</f>
        <v>0</v>
      </c>
      <c r="BH9" s="116"/>
      <c r="BI9" s="117"/>
      <c r="BJ9" s="118"/>
      <c r="BK9" s="44">
        <v>1</v>
      </c>
      <c r="BL9" s="37" t="s">
        <v>45</v>
      </c>
      <c r="BM9" s="37">
        <v>4</v>
      </c>
      <c r="BN9" s="99"/>
      <c r="BO9" s="100"/>
      <c r="BP9" s="101"/>
      <c r="BQ9" s="99"/>
      <c r="BR9" s="100"/>
      <c r="BS9" s="101"/>
      <c r="BT9" s="102"/>
      <c r="BU9" s="102"/>
      <c r="BV9" s="102"/>
      <c r="BW9" s="102"/>
      <c r="BX9" s="103"/>
    </row>
    <row r="10" spans="1:76" ht="12.75">
      <c r="A10" s="123"/>
      <c r="B10" s="84" t="s">
        <v>159</v>
      </c>
      <c r="C10" s="85"/>
      <c r="D10" s="86"/>
      <c r="E10" s="96"/>
      <c r="F10" s="97"/>
      <c r="G10" s="98"/>
      <c r="H10" s="39"/>
      <c r="I10" s="40" t="str">
        <f>IF(H11&gt;J11,"○",IF(H11&lt;J11,"×",IF(H11=J11,"△")))</f>
        <v>○</v>
      </c>
      <c r="J10" s="45"/>
      <c r="K10" s="113"/>
      <c r="L10" s="114"/>
      <c r="M10" s="114"/>
      <c r="N10" s="46" t="s">
        <v>83</v>
      </c>
      <c r="O10" s="40" t="str">
        <f>IF(N11&gt;P11,"○",IF(N11&lt;P11,"×",IF(N11=P11,"△")))</f>
        <v>○</v>
      </c>
      <c r="P10" s="36"/>
      <c r="Q10" s="90"/>
      <c r="R10" s="91"/>
      <c r="S10" s="92"/>
      <c r="T10" s="125">
        <v>6</v>
      </c>
      <c r="U10" s="79">
        <f>V10-W10</f>
        <v>9</v>
      </c>
      <c r="V10" s="125">
        <f>H11+N11</f>
        <v>11</v>
      </c>
      <c r="W10" s="125">
        <f>J11+P11</f>
        <v>2</v>
      </c>
      <c r="X10" s="150">
        <v>2</v>
      </c>
      <c r="Y10" s="10"/>
      <c r="Z10" s="10"/>
      <c r="AA10" s="123"/>
      <c r="AB10" s="84" t="s">
        <v>166</v>
      </c>
      <c r="AC10" s="85"/>
      <c r="AD10" s="86"/>
      <c r="AE10" s="96"/>
      <c r="AF10" s="97"/>
      <c r="AG10" s="98"/>
      <c r="AH10" s="39"/>
      <c r="AI10" s="40" t="str">
        <f>IF(AH11&gt;AJ11,"○",IF(AH11&lt;AJ11,"×",IF(AH11=AJ11,"△")))</f>
        <v>○</v>
      </c>
      <c r="AJ10" s="45"/>
      <c r="AK10" s="113"/>
      <c r="AL10" s="114"/>
      <c r="AM10" s="114"/>
      <c r="AN10" s="46" t="s">
        <v>83</v>
      </c>
      <c r="AO10" s="40" t="str">
        <f>IF(AN11&gt;AP11,"○",IF(AN11&lt;AP11,"×",IF(AN11=AP11,"△")))</f>
        <v>×</v>
      </c>
      <c r="AP10" s="36"/>
      <c r="AQ10" s="90"/>
      <c r="AR10" s="91"/>
      <c r="AS10" s="92"/>
      <c r="AT10" s="125">
        <v>3</v>
      </c>
      <c r="AU10" s="79">
        <f>AV10-AW10</f>
        <v>-2</v>
      </c>
      <c r="AV10" s="125">
        <f>AH11+AN11</f>
        <v>3</v>
      </c>
      <c r="AW10" s="125">
        <f>AJ11+AP11</f>
        <v>5</v>
      </c>
      <c r="AX10" s="150">
        <v>4</v>
      </c>
      <c r="AY10" s="13"/>
      <c r="AZ10" s="10"/>
      <c r="BA10" s="123"/>
      <c r="BB10" s="84" t="s">
        <v>167</v>
      </c>
      <c r="BC10" s="85"/>
      <c r="BD10" s="86"/>
      <c r="BE10" s="96"/>
      <c r="BF10" s="97"/>
      <c r="BG10" s="98"/>
      <c r="BH10" s="39"/>
      <c r="BI10" s="40" t="str">
        <f>IF(BH11&gt;BJ11,"○",IF(BH11&lt;BJ11,"×",IF(BH11=BJ11,"△")))</f>
        <v>○</v>
      </c>
      <c r="BJ10" s="45"/>
      <c r="BK10" s="113"/>
      <c r="BL10" s="114"/>
      <c r="BM10" s="114"/>
      <c r="BN10" s="46" t="s">
        <v>83</v>
      </c>
      <c r="BO10" s="40" t="str">
        <f>IF(BN11&gt;BP11,"○",IF(BN11&lt;BP11,"×",IF(BN11=BP11,"△")))</f>
        <v>×</v>
      </c>
      <c r="BP10" s="36"/>
      <c r="BQ10" s="90"/>
      <c r="BR10" s="91"/>
      <c r="BS10" s="92"/>
      <c r="BT10" s="125">
        <v>3</v>
      </c>
      <c r="BU10" s="79">
        <f>BV10-BW10</f>
        <v>2</v>
      </c>
      <c r="BV10" s="125">
        <f>BH11+BN11</f>
        <v>5</v>
      </c>
      <c r="BW10" s="125">
        <f>BJ11+BP11</f>
        <v>3</v>
      </c>
      <c r="BX10" s="150">
        <v>2</v>
      </c>
    </row>
    <row r="11" spans="1:76" ht="12.75">
      <c r="A11" s="123"/>
      <c r="B11" s="110"/>
      <c r="C11" s="111"/>
      <c r="D11" s="112"/>
      <c r="E11" s="99"/>
      <c r="F11" s="100"/>
      <c r="G11" s="101"/>
      <c r="H11" s="46">
        <f>M9</f>
        <v>4</v>
      </c>
      <c r="I11" s="33" t="s">
        <v>120</v>
      </c>
      <c r="J11" s="36">
        <f>K9</f>
        <v>2</v>
      </c>
      <c r="K11" s="116"/>
      <c r="L11" s="117"/>
      <c r="M11" s="117"/>
      <c r="N11" s="44">
        <v>7</v>
      </c>
      <c r="O11" s="37" t="s">
        <v>121</v>
      </c>
      <c r="P11" s="38">
        <v>0</v>
      </c>
      <c r="Q11" s="99"/>
      <c r="R11" s="100"/>
      <c r="S11" s="101"/>
      <c r="T11" s="102"/>
      <c r="U11" s="102"/>
      <c r="V11" s="102"/>
      <c r="W11" s="102"/>
      <c r="X11" s="103"/>
      <c r="Y11" s="10"/>
      <c r="Z11" s="10"/>
      <c r="AA11" s="123"/>
      <c r="AB11" s="110"/>
      <c r="AC11" s="111"/>
      <c r="AD11" s="112"/>
      <c r="AE11" s="99"/>
      <c r="AF11" s="100"/>
      <c r="AG11" s="101"/>
      <c r="AH11" s="46">
        <f>AM9</f>
        <v>2</v>
      </c>
      <c r="AI11" s="33" t="s">
        <v>120</v>
      </c>
      <c r="AJ11" s="36">
        <f>AK9</f>
        <v>1</v>
      </c>
      <c r="AK11" s="116"/>
      <c r="AL11" s="117"/>
      <c r="AM11" s="117"/>
      <c r="AN11" s="44">
        <v>1</v>
      </c>
      <c r="AO11" s="37" t="s">
        <v>121</v>
      </c>
      <c r="AP11" s="38">
        <v>4</v>
      </c>
      <c r="AQ11" s="99"/>
      <c r="AR11" s="100"/>
      <c r="AS11" s="101"/>
      <c r="AT11" s="102"/>
      <c r="AU11" s="102"/>
      <c r="AV11" s="102"/>
      <c r="AW11" s="102"/>
      <c r="AX11" s="103"/>
      <c r="AY11" s="13"/>
      <c r="AZ11" s="10"/>
      <c r="BA11" s="123"/>
      <c r="BB11" s="110"/>
      <c r="BC11" s="111"/>
      <c r="BD11" s="112"/>
      <c r="BE11" s="99"/>
      <c r="BF11" s="100"/>
      <c r="BG11" s="101"/>
      <c r="BH11" s="46">
        <f>BM9</f>
        <v>4</v>
      </c>
      <c r="BI11" s="33" t="s">
        <v>120</v>
      </c>
      <c r="BJ11" s="36">
        <f>BK9</f>
        <v>1</v>
      </c>
      <c r="BK11" s="116"/>
      <c r="BL11" s="117"/>
      <c r="BM11" s="117"/>
      <c r="BN11" s="44">
        <v>1</v>
      </c>
      <c r="BO11" s="37" t="s">
        <v>121</v>
      </c>
      <c r="BP11" s="38">
        <v>2</v>
      </c>
      <c r="BQ11" s="99"/>
      <c r="BR11" s="100"/>
      <c r="BS11" s="101"/>
      <c r="BT11" s="102"/>
      <c r="BU11" s="102"/>
      <c r="BV11" s="102"/>
      <c r="BW11" s="102"/>
      <c r="BX11" s="103"/>
    </row>
    <row r="12" spans="1:76" ht="12.75">
      <c r="A12" s="123"/>
      <c r="B12" s="84" t="s">
        <v>158</v>
      </c>
      <c r="C12" s="85"/>
      <c r="D12" s="86"/>
      <c r="E12" s="90"/>
      <c r="F12" s="91"/>
      <c r="G12" s="92"/>
      <c r="H12" s="96"/>
      <c r="I12" s="97"/>
      <c r="J12" s="98"/>
      <c r="K12" s="32"/>
      <c r="L12" s="33" t="str">
        <f>IF(K13&gt;M13,"○",IF(K13&lt;M13,"×",IF(K13=M13,"△")))</f>
        <v>×</v>
      </c>
      <c r="M12" s="32"/>
      <c r="N12" s="128"/>
      <c r="O12" s="129"/>
      <c r="P12" s="130"/>
      <c r="Q12" s="32" t="s">
        <v>64</v>
      </c>
      <c r="R12" s="33" t="str">
        <f>IF(Q13&gt;S13,"○",IF(Q13&lt;S13,"×",IF(Q13=S13,"△")))</f>
        <v>×</v>
      </c>
      <c r="S12" s="34"/>
      <c r="T12" s="79">
        <v>0</v>
      </c>
      <c r="U12" s="79">
        <f>V12-W12</f>
        <v>-22</v>
      </c>
      <c r="V12" s="79">
        <f>K13+Q13</f>
        <v>0</v>
      </c>
      <c r="W12" s="79">
        <f>M13+S13</f>
        <v>22</v>
      </c>
      <c r="X12" s="81">
        <v>5</v>
      </c>
      <c r="Y12" s="10"/>
      <c r="Z12" s="10"/>
      <c r="AA12" s="123"/>
      <c r="AB12" s="104" t="s">
        <v>189</v>
      </c>
      <c r="AC12" s="105"/>
      <c r="AD12" s="106"/>
      <c r="AE12" s="90"/>
      <c r="AF12" s="91"/>
      <c r="AG12" s="92"/>
      <c r="AH12" s="96"/>
      <c r="AI12" s="97"/>
      <c r="AJ12" s="98"/>
      <c r="AK12" s="32"/>
      <c r="AL12" s="33" t="str">
        <f>IF(AK13&gt;AM13,"○",IF(AK13&lt;AM13,"×",IF(AK13=AM13,"△")))</f>
        <v>○</v>
      </c>
      <c r="AM12" s="32"/>
      <c r="AN12" s="128"/>
      <c r="AO12" s="129"/>
      <c r="AP12" s="130"/>
      <c r="AQ12" s="32" t="s">
        <v>122</v>
      </c>
      <c r="AR12" s="33" t="str">
        <f>IF(AQ13&gt;AS13,"○",IF(AQ13&lt;AS13,"×",IF(AQ13=AS13,"△")))</f>
        <v>×</v>
      </c>
      <c r="AS12" s="34"/>
      <c r="AT12" s="79">
        <v>3</v>
      </c>
      <c r="AU12" s="79">
        <f>AV12-AW12</f>
        <v>-1</v>
      </c>
      <c r="AV12" s="79">
        <f>AK13+AQ13</f>
        <v>4</v>
      </c>
      <c r="AW12" s="79">
        <f>AM13+AS13</f>
        <v>5</v>
      </c>
      <c r="AX12" s="81">
        <v>2</v>
      </c>
      <c r="AY12" s="13"/>
      <c r="AZ12" s="10"/>
      <c r="BA12" s="123"/>
      <c r="BB12" s="147" t="s">
        <v>144</v>
      </c>
      <c r="BC12" s="148"/>
      <c r="BD12" s="149"/>
      <c r="BE12" s="90"/>
      <c r="BF12" s="91"/>
      <c r="BG12" s="92"/>
      <c r="BH12" s="96"/>
      <c r="BI12" s="97"/>
      <c r="BJ12" s="98"/>
      <c r="BK12" s="32"/>
      <c r="BL12" s="33" t="str">
        <f>IF(BK13&gt;BM13,"○",IF(BK13&lt;BM13,"×",IF(BK13=BM13,"△")))</f>
        <v>○</v>
      </c>
      <c r="BM12" s="32"/>
      <c r="BN12" s="128"/>
      <c r="BO12" s="129"/>
      <c r="BP12" s="130"/>
      <c r="BQ12" s="32" t="s">
        <v>122</v>
      </c>
      <c r="BR12" s="33" t="str">
        <f>IF(BQ13&gt;BS13,"○",IF(BQ13&lt;BS13,"×",IF(BQ13=BS13,"△")))</f>
        <v>○</v>
      </c>
      <c r="BS12" s="34"/>
      <c r="BT12" s="79">
        <v>6</v>
      </c>
      <c r="BU12" s="79">
        <f>BV12-BW12</f>
        <v>4</v>
      </c>
      <c r="BV12" s="79">
        <f>BK13+BQ13</f>
        <v>6</v>
      </c>
      <c r="BW12" s="79">
        <f>BM13+BS13</f>
        <v>2</v>
      </c>
      <c r="BX12" s="81">
        <v>1</v>
      </c>
    </row>
    <row r="13" spans="1:76" ht="12.75">
      <c r="A13" s="123"/>
      <c r="B13" s="110"/>
      <c r="C13" s="111"/>
      <c r="D13" s="112"/>
      <c r="E13" s="99"/>
      <c r="F13" s="100"/>
      <c r="G13" s="101"/>
      <c r="H13" s="99"/>
      <c r="I13" s="100"/>
      <c r="J13" s="101"/>
      <c r="K13" s="33">
        <f>P11</f>
        <v>0</v>
      </c>
      <c r="L13" s="33" t="s">
        <v>44</v>
      </c>
      <c r="M13" s="33">
        <f>N11</f>
        <v>7</v>
      </c>
      <c r="N13" s="116"/>
      <c r="O13" s="117"/>
      <c r="P13" s="118"/>
      <c r="Q13" s="37">
        <v>0</v>
      </c>
      <c r="R13" s="37" t="s">
        <v>45</v>
      </c>
      <c r="S13" s="38">
        <v>15</v>
      </c>
      <c r="T13" s="102"/>
      <c r="U13" s="102"/>
      <c r="V13" s="102"/>
      <c r="W13" s="102"/>
      <c r="X13" s="103"/>
      <c r="Y13" s="10"/>
      <c r="Z13" s="10"/>
      <c r="AA13" s="123"/>
      <c r="AB13" s="107"/>
      <c r="AC13" s="108"/>
      <c r="AD13" s="109"/>
      <c r="AE13" s="99"/>
      <c r="AF13" s="100"/>
      <c r="AG13" s="101"/>
      <c r="AH13" s="99"/>
      <c r="AI13" s="100"/>
      <c r="AJ13" s="101"/>
      <c r="AK13" s="33">
        <f>AP11</f>
        <v>4</v>
      </c>
      <c r="AL13" s="33" t="s">
        <v>44</v>
      </c>
      <c r="AM13" s="33">
        <f>AN11</f>
        <v>1</v>
      </c>
      <c r="AN13" s="116"/>
      <c r="AO13" s="117"/>
      <c r="AP13" s="118"/>
      <c r="AQ13" s="37">
        <v>0</v>
      </c>
      <c r="AR13" s="37" t="s">
        <v>45</v>
      </c>
      <c r="AS13" s="38">
        <v>4</v>
      </c>
      <c r="AT13" s="102"/>
      <c r="AU13" s="102"/>
      <c r="AV13" s="102"/>
      <c r="AW13" s="102"/>
      <c r="AX13" s="103"/>
      <c r="AY13" s="13"/>
      <c r="AZ13" s="10"/>
      <c r="BA13" s="123"/>
      <c r="BB13" s="110"/>
      <c r="BC13" s="111"/>
      <c r="BD13" s="112"/>
      <c r="BE13" s="99"/>
      <c r="BF13" s="100"/>
      <c r="BG13" s="101"/>
      <c r="BH13" s="99"/>
      <c r="BI13" s="100"/>
      <c r="BJ13" s="101"/>
      <c r="BK13" s="33">
        <f>BP11</f>
        <v>2</v>
      </c>
      <c r="BL13" s="33" t="s">
        <v>44</v>
      </c>
      <c r="BM13" s="33">
        <f>BN11</f>
        <v>1</v>
      </c>
      <c r="BN13" s="116"/>
      <c r="BO13" s="117"/>
      <c r="BP13" s="118"/>
      <c r="BQ13" s="37">
        <v>4</v>
      </c>
      <c r="BR13" s="37" t="s">
        <v>45</v>
      </c>
      <c r="BS13" s="38">
        <v>1</v>
      </c>
      <c r="BT13" s="102"/>
      <c r="BU13" s="102"/>
      <c r="BV13" s="102"/>
      <c r="BW13" s="102"/>
      <c r="BX13" s="103"/>
    </row>
    <row r="14" spans="1:76" ht="12.75">
      <c r="A14" s="123"/>
      <c r="B14" s="84" t="s">
        <v>147</v>
      </c>
      <c r="C14" s="85"/>
      <c r="D14" s="86"/>
      <c r="E14" s="32"/>
      <c r="F14" s="33" t="str">
        <f>IF(E15&gt;G15,"○",IF(E15&lt;G15,"×",IF(E15=G15,"△")))</f>
        <v>○</v>
      </c>
      <c r="G14" s="34"/>
      <c r="H14" s="90"/>
      <c r="I14" s="91"/>
      <c r="J14" s="92"/>
      <c r="K14" s="96"/>
      <c r="L14" s="97"/>
      <c r="M14" s="98"/>
      <c r="N14" s="48"/>
      <c r="O14" s="33" t="str">
        <f>IF(N15&gt;P15,"○",IF(N15&lt;P15,"×",IF(N15=P15,"△")))</f>
        <v>○</v>
      </c>
      <c r="P14" s="34"/>
      <c r="Q14" s="128"/>
      <c r="R14" s="129"/>
      <c r="S14" s="130"/>
      <c r="T14" s="79">
        <v>6</v>
      </c>
      <c r="U14" s="79">
        <f>V14-W14</f>
        <v>21</v>
      </c>
      <c r="V14" s="79">
        <f>E15+N15</f>
        <v>21</v>
      </c>
      <c r="W14" s="79">
        <f>G15+P15</f>
        <v>0</v>
      </c>
      <c r="X14" s="81">
        <v>1</v>
      </c>
      <c r="Y14" s="10"/>
      <c r="Z14" s="10"/>
      <c r="AA14" s="123"/>
      <c r="AB14" s="84" t="s">
        <v>164</v>
      </c>
      <c r="AC14" s="85"/>
      <c r="AD14" s="86"/>
      <c r="AE14" s="32"/>
      <c r="AF14" s="33" t="str">
        <f>IF(AE15&gt;AG15,"○",IF(AE15&lt;AG15,"×",IF(AE15=AG15,"△")))</f>
        <v>○</v>
      </c>
      <c r="AG14" s="34"/>
      <c r="AH14" s="90"/>
      <c r="AI14" s="91"/>
      <c r="AJ14" s="92"/>
      <c r="AK14" s="96"/>
      <c r="AL14" s="97"/>
      <c r="AM14" s="98"/>
      <c r="AN14" s="48"/>
      <c r="AO14" s="33" t="str">
        <f>IF(AN15&gt;AP15,"○",IF(AN15&lt;AP15,"×",IF(AN15=AP15,"△")))</f>
        <v>○</v>
      </c>
      <c r="AP14" s="34"/>
      <c r="AQ14" s="128"/>
      <c r="AR14" s="129"/>
      <c r="AS14" s="130"/>
      <c r="AT14" s="79">
        <v>6</v>
      </c>
      <c r="AU14" s="79">
        <f>AV14-AW14</f>
        <v>11</v>
      </c>
      <c r="AV14" s="79">
        <f>AE15+AN15</f>
        <v>12</v>
      </c>
      <c r="AW14" s="79">
        <f>AG15+AP15</f>
        <v>1</v>
      </c>
      <c r="AX14" s="81">
        <v>1</v>
      </c>
      <c r="AY14" s="13"/>
      <c r="AZ14" s="10"/>
      <c r="BA14" s="123"/>
      <c r="BB14" s="84" t="s">
        <v>173</v>
      </c>
      <c r="BC14" s="85"/>
      <c r="BD14" s="86"/>
      <c r="BE14" s="32"/>
      <c r="BF14" s="33" t="str">
        <f>IF(BE15&gt;BG15,"○",IF(BE15&lt;BG15,"×",IF(BE15=BG15,"△")))</f>
        <v>△</v>
      </c>
      <c r="BG14" s="34"/>
      <c r="BH14" s="90"/>
      <c r="BI14" s="91"/>
      <c r="BJ14" s="92"/>
      <c r="BK14" s="96"/>
      <c r="BL14" s="97"/>
      <c r="BM14" s="98"/>
      <c r="BN14" s="48"/>
      <c r="BO14" s="33" t="str">
        <f>IF(BN15&gt;BP15,"○",IF(BN15&lt;BP15,"×",IF(BN15=BP15,"△")))</f>
        <v>×</v>
      </c>
      <c r="BP14" s="34"/>
      <c r="BQ14" s="128"/>
      <c r="BR14" s="129"/>
      <c r="BS14" s="130"/>
      <c r="BT14" s="79">
        <v>1</v>
      </c>
      <c r="BU14" s="79">
        <f>BV14-BW14</f>
        <v>-3</v>
      </c>
      <c r="BV14" s="79">
        <f>BE15+BN15</f>
        <v>1</v>
      </c>
      <c r="BW14" s="79">
        <f>BG15+BP15</f>
        <v>4</v>
      </c>
      <c r="BX14" s="81">
        <v>4</v>
      </c>
    </row>
    <row r="15" spans="1:76" ht="13.5" thickBot="1">
      <c r="A15" s="124"/>
      <c r="B15" s="87"/>
      <c r="C15" s="88"/>
      <c r="D15" s="89"/>
      <c r="E15" s="49">
        <f>S7</f>
        <v>6</v>
      </c>
      <c r="F15" s="49" t="s">
        <v>42</v>
      </c>
      <c r="G15" s="50">
        <f>Q7</f>
        <v>0</v>
      </c>
      <c r="H15" s="93"/>
      <c r="I15" s="94"/>
      <c r="J15" s="95"/>
      <c r="K15" s="93"/>
      <c r="L15" s="94"/>
      <c r="M15" s="95"/>
      <c r="N15" s="51">
        <f>S13</f>
        <v>15</v>
      </c>
      <c r="O15" s="49" t="s">
        <v>42</v>
      </c>
      <c r="P15" s="50">
        <f>Q13</f>
        <v>0</v>
      </c>
      <c r="Q15" s="131"/>
      <c r="R15" s="132"/>
      <c r="S15" s="133"/>
      <c r="T15" s="80"/>
      <c r="U15" s="80"/>
      <c r="V15" s="80"/>
      <c r="W15" s="80"/>
      <c r="X15" s="82"/>
      <c r="Y15" s="10"/>
      <c r="Z15" s="10"/>
      <c r="AA15" s="124"/>
      <c r="AB15" s="87"/>
      <c r="AC15" s="88"/>
      <c r="AD15" s="89"/>
      <c r="AE15" s="49">
        <f>AS7</f>
        <v>8</v>
      </c>
      <c r="AF15" s="49" t="s">
        <v>42</v>
      </c>
      <c r="AG15" s="50">
        <f>AQ7</f>
        <v>1</v>
      </c>
      <c r="AH15" s="93"/>
      <c r="AI15" s="94"/>
      <c r="AJ15" s="95"/>
      <c r="AK15" s="93"/>
      <c r="AL15" s="94"/>
      <c r="AM15" s="95"/>
      <c r="AN15" s="51">
        <f>AS13</f>
        <v>4</v>
      </c>
      <c r="AO15" s="49" t="s">
        <v>42</v>
      </c>
      <c r="AP15" s="50">
        <f>AQ13</f>
        <v>0</v>
      </c>
      <c r="AQ15" s="131"/>
      <c r="AR15" s="132"/>
      <c r="AS15" s="133"/>
      <c r="AT15" s="80"/>
      <c r="AU15" s="80"/>
      <c r="AV15" s="80"/>
      <c r="AW15" s="80"/>
      <c r="AX15" s="82"/>
      <c r="AY15" s="13"/>
      <c r="AZ15" s="10"/>
      <c r="BA15" s="124"/>
      <c r="BB15" s="87"/>
      <c r="BC15" s="88"/>
      <c r="BD15" s="89"/>
      <c r="BE15" s="49">
        <f>BJ13</f>
        <v>0</v>
      </c>
      <c r="BF15" s="49" t="s">
        <v>42</v>
      </c>
      <c r="BG15" s="50">
        <f>BH13</f>
        <v>0</v>
      </c>
      <c r="BH15" s="93"/>
      <c r="BI15" s="94"/>
      <c r="BJ15" s="95"/>
      <c r="BK15" s="93"/>
      <c r="BL15" s="94"/>
      <c r="BM15" s="95"/>
      <c r="BN15" s="51">
        <f>BS13</f>
        <v>1</v>
      </c>
      <c r="BO15" s="49" t="s">
        <v>42</v>
      </c>
      <c r="BP15" s="50">
        <f>BQ13</f>
        <v>4</v>
      </c>
      <c r="BQ15" s="131"/>
      <c r="BR15" s="132"/>
      <c r="BS15" s="133"/>
      <c r="BT15" s="80"/>
      <c r="BU15" s="80"/>
      <c r="BV15" s="80"/>
      <c r="BW15" s="80"/>
      <c r="BX15" s="82"/>
    </row>
    <row r="16" spans="1:76" ht="12.75">
      <c r="A16" s="31"/>
      <c r="B16" s="25"/>
      <c r="C16" s="25"/>
      <c r="D16" s="25"/>
      <c r="E16" s="23"/>
      <c r="F16" s="25"/>
      <c r="G16" s="23"/>
      <c r="H16" s="18"/>
      <c r="I16" s="18"/>
      <c r="J16" s="18"/>
      <c r="K16" s="18"/>
      <c r="L16" s="18"/>
      <c r="M16" s="18"/>
      <c r="N16" s="25"/>
      <c r="O16" s="25"/>
      <c r="P16" s="25"/>
      <c r="Q16" s="25"/>
      <c r="R16" s="25"/>
      <c r="S16" s="25"/>
      <c r="T16" s="25"/>
      <c r="U16" s="23"/>
      <c r="V16" s="23"/>
      <c r="W16" s="23"/>
      <c r="X16" s="25"/>
      <c r="Y16" s="25"/>
      <c r="Z16" s="25"/>
      <c r="AA16" s="31"/>
      <c r="AB16" s="25"/>
      <c r="AC16" s="25"/>
      <c r="AD16" s="25"/>
      <c r="AE16" s="23"/>
      <c r="AF16" s="25"/>
      <c r="AG16" s="23"/>
      <c r="AH16" s="18"/>
      <c r="AI16" s="18"/>
      <c r="AJ16" s="18"/>
      <c r="AK16" s="18"/>
      <c r="AL16" s="18"/>
      <c r="AM16" s="18"/>
      <c r="AN16" s="25"/>
      <c r="AO16" s="25"/>
      <c r="AP16" s="25"/>
      <c r="AQ16" s="25"/>
      <c r="AR16" s="25"/>
      <c r="AS16" s="25"/>
      <c r="AT16" s="25"/>
      <c r="AU16" s="23"/>
      <c r="AV16" s="23"/>
      <c r="AW16" s="23"/>
      <c r="AX16" s="25"/>
      <c r="AY16" s="22"/>
      <c r="AZ16" s="25"/>
      <c r="BA16" s="31"/>
      <c r="BB16" s="25"/>
      <c r="BC16" s="25"/>
      <c r="BD16" s="25"/>
      <c r="BE16" s="23"/>
      <c r="BF16" s="25"/>
      <c r="BG16" s="23"/>
      <c r="BH16" s="18"/>
      <c r="BI16" s="18"/>
      <c r="BJ16" s="18"/>
      <c r="BK16" s="18"/>
      <c r="BL16" s="18"/>
      <c r="BM16" s="18"/>
      <c r="BN16" s="25"/>
      <c r="BO16" s="25"/>
      <c r="BP16" s="25"/>
      <c r="BQ16" s="25"/>
      <c r="BR16" s="25"/>
      <c r="BS16" s="25"/>
      <c r="BT16" s="10"/>
      <c r="BU16" s="14"/>
      <c r="BV16" s="14"/>
      <c r="BW16" s="14"/>
      <c r="BX16" s="10"/>
    </row>
    <row r="17" spans="1:76" ht="12.75">
      <c r="A17" s="16" t="s">
        <v>116</v>
      </c>
      <c r="B17" s="83">
        <v>0.3541666666666667</v>
      </c>
      <c r="C17" s="83"/>
      <c r="D17" s="83"/>
      <c r="E17" s="17" t="s">
        <v>123</v>
      </c>
      <c r="F17" s="83">
        <v>0.3666666666666667</v>
      </c>
      <c r="G17" s="83"/>
      <c r="H17" s="83"/>
      <c r="I17" s="78" t="str">
        <f>B6</f>
        <v>大久保B</v>
      </c>
      <c r="J17" s="78"/>
      <c r="K17" s="78"/>
      <c r="L17" s="78"/>
      <c r="M17" s="17" t="s">
        <v>124</v>
      </c>
      <c r="N17" s="78" t="str">
        <f>B8</f>
        <v>藤崎E</v>
      </c>
      <c r="O17" s="78"/>
      <c r="P17" s="78"/>
      <c r="Q17" s="78"/>
      <c r="R17" s="17"/>
      <c r="S17" s="17"/>
      <c r="T17" s="17"/>
      <c r="U17" s="17"/>
      <c r="V17" s="14"/>
      <c r="W17" s="14"/>
      <c r="X17" s="10"/>
      <c r="Y17" s="10"/>
      <c r="Z17" s="10"/>
      <c r="AA17" s="16" t="s">
        <v>116</v>
      </c>
      <c r="AB17" s="83">
        <v>0.3541666666666667</v>
      </c>
      <c r="AC17" s="83"/>
      <c r="AD17" s="83"/>
      <c r="AE17" s="17" t="s">
        <v>123</v>
      </c>
      <c r="AF17" s="83">
        <v>0.3666666666666667</v>
      </c>
      <c r="AG17" s="83"/>
      <c r="AH17" s="83"/>
      <c r="AI17" s="78" t="str">
        <f>AB6</f>
        <v>東習B</v>
      </c>
      <c r="AJ17" s="78"/>
      <c r="AK17" s="78"/>
      <c r="AL17" s="78"/>
      <c r="AM17" s="17" t="s">
        <v>124</v>
      </c>
      <c r="AN17" s="78" t="str">
        <f>AB8</f>
        <v>谷津A</v>
      </c>
      <c r="AO17" s="78"/>
      <c r="AP17" s="78"/>
      <c r="AQ17" s="78"/>
      <c r="AR17" s="17"/>
      <c r="AS17" s="17"/>
      <c r="AT17" s="17"/>
      <c r="AU17" s="17"/>
      <c r="AV17" s="14"/>
      <c r="AW17" s="14"/>
      <c r="AX17" s="10"/>
      <c r="AZ17" s="10"/>
      <c r="BA17" s="16" t="s">
        <v>116</v>
      </c>
      <c r="BB17" s="83">
        <v>0.3541666666666667</v>
      </c>
      <c r="BC17" s="83"/>
      <c r="BD17" s="83"/>
      <c r="BE17" s="17" t="s">
        <v>123</v>
      </c>
      <c r="BF17" s="83">
        <v>0.3666666666666667</v>
      </c>
      <c r="BG17" s="83"/>
      <c r="BH17" s="83"/>
      <c r="BI17" s="78" t="str">
        <f>BB6</f>
        <v>向山C</v>
      </c>
      <c r="BJ17" s="78"/>
      <c r="BK17" s="78"/>
      <c r="BL17" s="78"/>
      <c r="BM17" s="17" t="s">
        <v>124</v>
      </c>
      <c r="BN17" s="78" t="str">
        <f>BB8</f>
        <v>谷津Ｄ</v>
      </c>
      <c r="BO17" s="78"/>
      <c r="BP17" s="78"/>
      <c r="BQ17" s="78"/>
      <c r="BR17" s="17"/>
      <c r="BS17" s="17"/>
      <c r="BT17" s="17"/>
      <c r="BU17" s="17"/>
      <c r="BV17" s="14"/>
      <c r="BW17" s="14"/>
      <c r="BX17" s="10"/>
    </row>
    <row r="18" spans="1:73" ht="12.75">
      <c r="A18" s="16" t="s">
        <v>41</v>
      </c>
      <c r="B18" s="83">
        <v>0.3680555555555556</v>
      </c>
      <c r="C18" s="83"/>
      <c r="D18" s="83"/>
      <c r="E18" s="17" t="s">
        <v>123</v>
      </c>
      <c r="F18" s="83">
        <v>0.38055555555555554</v>
      </c>
      <c r="G18" s="83"/>
      <c r="H18" s="83"/>
      <c r="I18" s="78" t="str">
        <f>B10</f>
        <v>向山A</v>
      </c>
      <c r="J18" s="78"/>
      <c r="K18" s="78"/>
      <c r="L18" s="78"/>
      <c r="M18" s="17" t="s">
        <v>124</v>
      </c>
      <c r="N18" s="78" t="str">
        <f>B12</f>
        <v>藤崎F</v>
      </c>
      <c r="O18" s="78"/>
      <c r="P18" s="78"/>
      <c r="Q18" s="78"/>
      <c r="R18" s="17"/>
      <c r="S18" s="17"/>
      <c r="T18" s="17"/>
      <c r="U18" s="17"/>
      <c r="AA18" s="16" t="s">
        <v>41</v>
      </c>
      <c r="AB18" s="83">
        <v>0.3680555555555556</v>
      </c>
      <c r="AC18" s="83"/>
      <c r="AD18" s="83"/>
      <c r="AE18" s="17" t="s">
        <v>123</v>
      </c>
      <c r="AF18" s="83">
        <v>0.38055555555555554</v>
      </c>
      <c r="AG18" s="83"/>
      <c r="AH18" s="83"/>
      <c r="AI18" s="78" t="str">
        <f>AB10</f>
        <v>藤崎Ｂ</v>
      </c>
      <c r="AJ18" s="78"/>
      <c r="AK18" s="78"/>
      <c r="AL18" s="78"/>
      <c r="AM18" s="17" t="s">
        <v>124</v>
      </c>
      <c r="AN18" s="78" t="str">
        <f>AB12</f>
        <v>MSS香澄B</v>
      </c>
      <c r="AO18" s="78"/>
      <c r="AP18" s="78"/>
      <c r="AQ18" s="78"/>
      <c r="AR18" s="17"/>
      <c r="AS18" s="17"/>
      <c r="AT18" s="17"/>
      <c r="AU18" s="17"/>
      <c r="BA18" s="16" t="s">
        <v>41</v>
      </c>
      <c r="BB18" s="83">
        <v>0.3680555555555556</v>
      </c>
      <c r="BC18" s="83"/>
      <c r="BD18" s="83"/>
      <c r="BE18" s="17" t="s">
        <v>123</v>
      </c>
      <c r="BF18" s="83">
        <v>0.38055555555555554</v>
      </c>
      <c r="BG18" s="83"/>
      <c r="BH18" s="83"/>
      <c r="BI18" s="78" t="str">
        <f>BB10</f>
        <v>藤崎G</v>
      </c>
      <c r="BJ18" s="78"/>
      <c r="BK18" s="78"/>
      <c r="BL18" s="78"/>
      <c r="BM18" s="17" t="s">
        <v>124</v>
      </c>
      <c r="BN18" s="78" t="str">
        <f>BB12</f>
        <v>鷺沼Ｂ</v>
      </c>
      <c r="BO18" s="78"/>
      <c r="BP18" s="78"/>
      <c r="BQ18" s="78"/>
      <c r="BR18" s="17"/>
      <c r="BS18" s="17"/>
      <c r="BT18" s="17"/>
      <c r="BU18" s="17"/>
    </row>
    <row r="19" spans="1:73" ht="12.75">
      <c r="A19" s="16" t="s">
        <v>117</v>
      </c>
      <c r="B19" s="83">
        <v>0.3819444444444444</v>
      </c>
      <c r="C19" s="83"/>
      <c r="D19" s="83"/>
      <c r="E19" s="17" t="s">
        <v>123</v>
      </c>
      <c r="F19" s="83">
        <v>0.39444444444444443</v>
      </c>
      <c r="G19" s="83"/>
      <c r="H19" s="83"/>
      <c r="I19" s="78" t="str">
        <f>B6</f>
        <v>大久保B</v>
      </c>
      <c r="J19" s="78"/>
      <c r="K19" s="78"/>
      <c r="L19" s="78"/>
      <c r="M19" s="17" t="s">
        <v>124</v>
      </c>
      <c r="N19" s="78" t="str">
        <f>B14</f>
        <v>東習Ｃ</v>
      </c>
      <c r="O19" s="78"/>
      <c r="P19" s="78"/>
      <c r="Q19" s="78"/>
      <c r="R19" s="17"/>
      <c r="S19" s="17"/>
      <c r="T19" s="17"/>
      <c r="U19" s="17"/>
      <c r="AA19" s="16" t="s">
        <v>117</v>
      </c>
      <c r="AB19" s="83">
        <v>0.3819444444444444</v>
      </c>
      <c r="AC19" s="83"/>
      <c r="AD19" s="83"/>
      <c r="AE19" s="17" t="s">
        <v>123</v>
      </c>
      <c r="AF19" s="83">
        <v>0.39444444444444443</v>
      </c>
      <c r="AG19" s="83"/>
      <c r="AH19" s="83"/>
      <c r="AI19" s="78" t="str">
        <f>AB6</f>
        <v>東習B</v>
      </c>
      <c r="AJ19" s="78"/>
      <c r="AK19" s="78"/>
      <c r="AL19" s="78"/>
      <c r="AM19" s="17" t="s">
        <v>124</v>
      </c>
      <c r="AN19" s="78" t="str">
        <f>AB14</f>
        <v>藤崎C</v>
      </c>
      <c r="AO19" s="78"/>
      <c r="AP19" s="78"/>
      <c r="AQ19" s="78"/>
      <c r="AR19" s="17"/>
      <c r="AS19" s="17"/>
      <c r="AT19" s="17"/>
      <c r="AU19" s="17"/>
      <c r="BA19" s="16" t="s">
        <v>117</v>
      </c>
      <c r="BB19" s="83">
        <v>0.3819444444444444</v>
      </c>
      <c r="BC19" s="83"/>
      <c r="BD19" s="83"/>
      <c r="BE19" s="17" t="s">
        <v>123</v>
      </c>
      <c r="BF19" s="83">
        <v>0.39444444444444443</v>
      </c>
      <c r="BG19" s="83"/>
      <c r="BH19" s="83"/>
      <c r="BI19" s="78" t="str">
        <f>BB6</f>
        <v>向山C</v>
      </c>
      <c r="BJ19" s="78"/>
      <c r="BK19" s="78"/>
      <c r="BL19" s="78"/>
      <c r="BM19" s="17" t="s">
        <v>124</v>
      </c>
      <c r="BN19" s="78" t="str">
        <f>BB14</f>
        <v>藤崎H</v>
      </c>
      <c r="BO19" s="78"/>
      <c r="BP19" s="78"/>
      <c r="BQ19" s="78"/>
      <c r="BR19" s="17"/>
      <c r="BS19" s="17"/>
      <c r="BT19" s="17"/>
      <c r="BU19" s="17"/>
    </row>
    <row r="20" spans="1:73" ht="12.75">
      <c r="A20" s="16" t="s">
        <v>119</v>
      </c>
      <c r="B20" s="83">
        <v>0.3958333333333333</v>
      </c>
      <c r="C20" s="83"/>
      <c r="D20" s="83"/>
      <c r="E20" s="17" t="s">
        <v>123</v>
      </c>
      <c r="F20" s="83">
        <v>0.4083333333333334</v>
      </c>
      <c r="G20" s="83"/>
      <c r="H20" s="83"/>
      <c r="I20" s="78" t="str">
        <f>B8</f>
        <v>藤崎E</v>
      </c>
      <c r="J20" s="78"/>
      <c r="K20" s="78"/>
      <c r="L20" s="78"/>
      <c r="M20" s="17" t="s">
        <v>124</v>
      </c>
      <c r="N20" s="78" t="str">
        <f>B10</f>
        <v>向山A</v>
      </c>
      <c r="O20" s="78"/>
      <c r="P20" s="78"/>
      <c r="Q20" s="78"/>
      <c r="R20" s="17"/>
      <c r="S20" s="17"/>
      <c r="T20" s="17"/>
      <c r="U20" s="17"/>
      <c r="AA20" s="16" t="s">
        <v>119</v>
      </c>
      <c r="AB20" s="83">
        <v>0.3958333333333333</v>
      </c>
      <c r="AC20" s="83"/>
      <c r="AD20" s="83"/>
      <c r="AE20" s="17" t="s">
        <v>123</v>
      </c>
      <c r="AF20" s="83">
        <v>0.4083333333333334</v>
      </c>
      <c r="AG20" s="83"/>
      <c r="AH20" s="83"/>
      <c r="AI20" s="78" t="str">
        <f>AB8</f>
        <v>谷津A</v>
      </c>
      <c r="AJ20" s="78"/>
      <c r="AK20" s="78"/>
      <c r="AL20" s="78"/>
      <c r="AM20" s="17" t="s">
        <v>124</v>
      </c>
      <c r="AN20" s="78" t="str">
        <f>AB10</f>
        <v>藤崎Ｂ</v>
      </c>
      <c r="AO20" s="78"/>
      <c r="AP20" s="78"/>
      <c r="AQ20" s="78"/>
      <c r="AR20" s="17"/>
      <c r="AS20" s="17"/>
      <c r="AT20" s="17"/>
      <c r="AU20" s="17"/>
      <c r="BA20" s="16" t="s">
        <v>119</v>
      </c>
      <c r="BB20" s="83">
        <v>0.3958333333333333</v>
      </c>
      <c r="BC20" s="83"/>
      <c r="BD20" s="83"/>
      <c r="BE20" s="17" t="s">
        <v>123</v>
      </c>
      <c r="BF20" s="83">
        <v>0.4083333333333334</v>
      </c>
      <c r="BG20" s="83"/>
      <c r="BH20" s="83"/>
      <c r="BI20" s="78" t="str">
        <f>BB8</f>
        <v>谷津Ｄ</v>
      </c>
      <c r="BJ20" s="78"/>
      <c r="BK20" s="78"/>
      <c r="BL20" s="78"/>
      <c r="BM20" s="17" t="s">
        <v>124</v>
      </c>
      <c r="BN20" s="78" t="str">
        <f>BB10</f>
        <v>藤崎G</v>
      </c>
      <c r="BO20" s="78"/>
      <c r="BP20" s="78"/>
      <c r="BQ20" s="78"/>
      <c r="BR20" s="17"/>
      <c r="BS20" s="17"/>
      <c r="BT20" s="17"/>
      <c r="BU20" s="17"/>
    </row>
    <row r="21" spans="1:73" ht="12.75">
      <c r="A21" s="16" t="s">
        <v>125</v>
      </c>
      <c r="B21" s="83">
        <v>0.40972222222222227</v>
      </c>
      <c r="C21" s="83"/>
      <c r="D21" s="83"/>
      <c r="E21" s="17" t="s">
        <v>123</v>
      </c>
      <c r="F21" s="83">
        <v>0.4222222222222222</v>
      </c>
      <c r="G21" s="83"/>
      <c r="H21" s="83"/>
      <c r="I21" s="78" t="str">
        <f>B12</f>
        <v>藤崎F</v>
      </c>
      <c r="J21" s="78"/>
      <c r="K21" s="78"/>
      <c r="L21" s="78"/>
      <c r="M21" s="17" t="s">
        <v>124</v>
      </c>
      <c r="N21" s="78" t="str">
        <f>B14</f>
        <v>東習Ｃ</v>
      </c>
      <c r="O21" s="78"/>
      <c r="P21" s="78"/>
      <c r="Q21" s="78"/>
      <c r="R21" s="17"/>
      <c r="S21" s="17"/>
      <c r="T21" s="17"/>
      <c r="U21" s="17"/>
      <c r="AA21" s="16" t="s">
        <v>125</v>
      </c>
      <c r="AB21" s="83">
        <v>0.40972222222222227</v>
      </c>
      <c r="AC21" s="83"/>
      <c r="AD21" s="83"/>
      <c r="AE21" s="17" t="s">
        <v>123</v>
      </c>
      <c r="AF21" s="83">
        <v>0.4222222222222222</v>
      </c>
      <c r="AG21" s="83"/>
      <c r="AH21" s="83"/>
      <c r="AI21" s="78" t="str">
        <f>AB12</f>
        <v>MSS香澄B</v>
      </c>
      <c r="AJ21" s="78"/>
      <c r="AK21" s="78"/>
      <c r="AL21" s="78"/>
      <c r="AM21" s="17" t="s">
        <v>124</v>
      </c>
      <c r="AN21" s="78" t="str">
        <f>AB14</f>
        <v>藤崎C</v>
      </c>
      <c r="AO21" s="78"/>
      <c r="AP21" s="78"/>
      <c r="AQ21" s="78"/>
      <c r="AR21" s="17"/>
      <c r="AS21" s="17"/>
      <c r="AT21" s="17"/>
      <c r="AU21" s="17"/>
      <c r="BA21" s="16" t="s">
        <v>125</v>
      </c>
      <c r="BB21" s="83">
        <v>0.40972222222222227</v>
      </c>
      <c r="BC21" s="83"/>
      <c r="BD21" s="83"/>
      <c r="BE21" s="17" t="s">
        <v>123</v>
      </c>
      <c r="BF21" s="83">
        <v>0.4222222222222222</v>
      </c>
      <c r="BG21" s="83"/>
      <c r="BH21" s="83"/>
      <c r="BI21" s="78" t="str">
        <f>BB12</f>
        <v>鷺沼Ｂ</v>
      </c>
      <c r="BJ21" s="78"/>
      <c r="BK21" s="78"/>
      <c r="BL21" s="78"/>
      <c r="BM21" s="17" t="s">
        <v>124</v>
      </c>
      <c r="BN21" s="78" t="str">
        <f>BB14</f>
        <v>藤崎H</v>
      </c>
      <c r="BO21" s="78"/>
      <c r="BP21" s="78"/>
      <c r="BQ21" s="78"/>
      <c r="BR21" s="17"/>
      <c r="BS21" s="17"/>
      <c r="BT21" s="17"/>
      <c r="BU21" s="17"/>
    </row>
    <row r="22" spans="1:17" ht="12.75">
      <c r="A22" s="16"/>
      <c r="B22" s="83"/>
      <c r="C22" s="78"/>
      <c r="D22" s="78"/>
      <c r="E22" s="17"/>
      <c r="F22" s="83"/>
      <c r="G22" s="78"/>
      <c r="H22" s="78"/>
      <c r="I22" s="78"/>
      <c r="J22" s="78"/>
      <c r="K22" s="78"/>
      <c r="L22" s="78"/>
      <c r="M22" s="17"/>
      <c r="N22" s="78"/>
      <c r="O22" s="78"/>
      <c r="P22" s="78"/>
      <c r="Q22" s="78"/>
    </row>
    <row r="23" spans="20:72" ht="12.75">
      <c r="T23" s="13"/>
      <c r="AT23" s="13"/>
      <c r="BT23" s="13"/>
    </row>
    <row r="24" ht="14.25" customHeight="1" thickBot="1"/>
    <row r="25" spans="1:76" ht="13.5" customHeight="1">
      <c r="A25" s="122" t="s">
        <v>152</v>
      </c>
      <c r="B25" s="151" t="s">
        <v>38</v>
      </c>
      <c r="C25" s="135"/>
      <c r="D25" s="136"/>
      <c r="E25" s="135" t="str">
        <f>B27</f>
        <v>鷺沼Ａ</v>
      </c>
      <c r="F25" s="135"/>
      <c r="G25" s="136"/>
      <c r="H25" s="135" t="str">
        <f>B29</f>
        <v>谷津Ｂ</v>
      </c>
      <c r="I25" s="135"/>
      <c r="J25" s="136"/>
      <c r="K25" s="135" t="str">
        <f>B31</f>
        <v>藤崎Ｄ</v>
      </c>
      <c r="L25" s="135"/>
      <c r="M25" s="136"/>
      <c r="N25" s="134" t="str">
        <f>B33</f>
        <v>実籾</v>
      </c>
      <c r="O25" s="135"/>
      <c r="P25" s="136"/>
      <c r="Q25" s="134" t="str">
        <f>B35</f>
        <v>藤崎A</v>
      </c>
      <c r="R25" s="135"/>
      <c r="S25" s="136"/>
      <c r="T25" s="126" t="s">
        <v>28</v>
      </c>
      <c r="U25" s="126" t="s">
        <v>29</v>
      </c>
      <c r="V25" s="126" t="s">
        <v>30</v>
      </c>
      <c r="W25" s="126" t="s">
        <v>31</v>
      </c>
      <c r="X25" s="140" t="s">
        <v>32</v>
      </c>
      <c r="Y25" s="11"/>
      <c r="Z25" s="28"/>
      <c r="AA25" s="122" t="s">
        <v>126</v>
      </c>
      <c r="AB25" s="151" t="s">
        <v>39</v>
      </c>
      <c r="AC25" s="135"/>
      <c r="AD25" s="136"/>
      <c r="AE25" s="135" t="str">
        <f>AB27</f>
        <v>秋津</v>
      </c>
      <c r="AF25" s="135"/>
      <c r="AG25" s="136"/>
      <c r="AH25" s="135" t="str">
        <f>AB29</f>
        <v>向山Ｂ</v>
      </c>
      <c r="AI25" s="135"/>
      <c r="AJ25" s="136"/>
      <c r="AK25" s="135" t="str">
        <f>AB31</f>
        <v>大東</v>
      </c>
      <c r="AL25" s="135"/>
      <c r="AM25" s="136"/>
      <c r="AN25" s="135" t="str">
        <f>AB33</f>
        <v>大久保A</v>
      </c>
      <c r="AO25" s="135"/>
      <c r="AP25" s="136"/>
      <c r="AQ25" s="153"/>
      <c r="AR25" s="154"/>
      <c r="AS25" s="155"/>
      <c r="AT25" s="126" t="s">
        <v>28</v>
      </c>
      <c r="AU25" s="126" t="s">
        <v>29</v>
      </c>
      <c r="AV25" s="126" t="s">
        <v>30</v>
      </c>
      <c r="AW25" s="126" t="s">
        <v>31</v>
      </c>
      <c r="AX25" s="159" t="s">
        <v>32</v>
      </c>
      <c r="AY25" s="13"/>
      <c r="AZ25" s="28"/>
      <c r="BA25" s="122" t="s">
        <v>127</v>
      </c>
      <c r="BB25" s="151" t="s">
        <v>96</v>
      </c>
      <c r="BC25" s="135"/>
      <c r="BD25" s="136"/>
      <c r="BE25" s="135" t="str">
        <f>BB27</f>
        <v>MSS香澄Ａ</v>
      </c>
      <c r="BF25" s="135"/>
      <c r="BG25" s="136"/>
      <c r="BH25" s="135" t="str">
        <f>BB29</f>
        <v>大久保C</v>
      </c>
      <c r="BI25" s="135"/>
      <c r="BJ25" s="136"/>
      <c r="BK25" s="135" t="str">
        <f>BB31</f>
        <v>東習A</v>
      </c>
      <c r="BL25" s="135"/>
      <c r="BM25" s="136"/>
      <c r="BN25" s="135" t="str">
        <f>BB33</f>
        <v>谷津C</v>
      </c>
      <c r="BO25" s="135"/>
      <c r="BP25" s="136"/>
      <c r="BQ25" s="153"/>
      <c r="BR25" s="154"/>
      <c r="BS25" s="155"/>
      <c r="BT25" s="126" t="s">
        <v>28</v>
      </c>
      <c r="BU25" s="126" t="s">
        <v>29</v>
      </c>
      <c r="BV25" s="126" t="s">
        <v>30</v>
      </c>
      <c r="BW25" s="126" t="s">
        <v>31</v>
      </c>
      <c r="BX25" s="159" t="s">
        <v>32</v>
      </c>
    </row>
    <row r="26" spans="1:76" ht="14.25" customHeight="1" thickBot="1">
      <c r="A26" s="123"/>
      <c r="B26" s="152"/>
      <c r="C26" s="138"/>
      <c r="D26" s="139"/>
      <c r="E26" s="138"/>
      <c r="F26" s="138"/>
      <c r="G26" s="139"/>
      <c r="H26" s="138"/>
      <c r="I26" s="138"/>
      <c r="J26" s="139"/>
      <c r="K26" s="138"/>
      <c r="L26" s="138"/>
      <c r="M26" s="139"/>
      <c r="N26" s="137"/>
      <c r="O26" s="138"/>
      <c r="P26" s="139"/>
      <c r="Q26" s="137"/>
      <c r="R26" s="138"/>
      <c r="S26" s="139"/>
      <c r="T26" s="127"/>
      <c r="U26" s="127"/>
      <c r="V26" s="127"/>
      <c r="W26" s="127"/>
      <c r="X26" s="141"/>
      <c r="Y26" s="11"/>
      <c r="Z26" s="28"/>
      <c r="AA26" s="123"/>
      <c r="AB26" s="152"/>
      <c r="AC26" s="138"/>
      <c r="AD26" s="139"/>
      <c r="AE26" s="138"/>
      <c r="AF26" s="138"/>
      <c r="AG26" s="139"/>
      <c r="AH26" s="138"/>
      <c r="AI26" s="138"/>
      <c r="AJ26" s="139"/>
      <c r="AK26" s="138"/>
      <c r="AL26" s="138"/>
      <c r="AM26" s="139"/>
      <c r="AN26" s="138"/>
      <c r="AO26" s="138"/>
      <c r="AP26" s="139"/>
      <c r="AQ26" s="156"/>
      <c r="AR26" s="157"/>
      <c r="AS26" s="158"/>
      <c r="AT26" s="127"/>
      <c r="AU26" s="127"/>
      <c r="AV26" s="127"/>
      <c r="AW26" s="127"/>
      <c r="AX26" s="160"/>
      <c r="AY26" s="13"/>
      <c r="AZ26" s="28"/>
      <c r="BA26" s="123"/>
      <c r="BB26" s="152"/>
      <c r="BC26" s="138"/>
      <c r="BD26" s="139"/>
      <c r="BE26" s="138"/>
      <c r="BF26" s="138"/>
      <c r="BG26" s="139"/>
      <c r="BH26" s="138"/>
      <c r="BI26" s="138"/>
      <c r="BJ26" s="139"/>
      <c r="BK26" s="138"/>
      <c r="BL26" s="138"/>
      <c r="BM26" s="139"/>
      <c r="BN26" s="138"/>
      <c r="BO26" s="138"/>
      <c r="BP26" s="139"/>
      <c r="BQ26" s="156"/>
      <c r="BR26" s="157"/>
      <c r="BS26" s="158"/>
      <c r="BT26" s="127"/>
      <c r="BU26" s="127"/>
      <c r="BV26" s="127"/>
      <c r="BW26" s="127"/>
      <c r="BX26" s="160"/>
    </row>
    <row r="27" spans="1:76" ht="13.5" thickTop="1">
      <c r="A27" s="123"/>
      <c r="B27" s="84" t="s">
        <v>160</v>
      </c>
      <c r="C27" s="85"/>
      <c r="D27" s="86"/>
      <c r="E27" s="113"/>
      <c r="F27" s="114"/>
      <c r="G27" s="115"/>
      <c r="H27" s="32" t="s">
        <v>114</v>
      </c>
      <c r="I27" s="33" t="str">
        <f>IF(H28&gt;J28,"○",IF(H28&lt;J28,"×",IF(H28=J28,"△")))</f>
        <v>○</v>
      </c>
      <c r="J27" s="34"/>
      <c r="K27" s="119"/>
      <c r="L27" s="120"/>
      <c r="M27" s="121"/>
      <c r="N27" s="119"/>
      <c r="O27" s="120"/>
      <c r="P27" s="121"/>
      <c r="Q27" s="32" t="s">
        <v>115</v>
      </c>
      <c r="R27" s="33" t="str">
        <f>IF(Q28&gt;S28,"○",IF(Q28&lt;S28,"×",IF(Q28=S28,"△")))</f>
        <v>○</v>
      </c>
      <c r="S27" s="35"/>
      <c r="T27" s="79">
        <v>6</v>
      </c>
      <c r="U27" s="79">
        <f>V27-W27</f>
        <v>9</v>
      </c>
      <c r="V27" s="79">
        <f>H28+Q28</f>
        <v>9</v>
      </c>
      <c r="W27" s="79">
        <f>J28+S28</f>
        <v>0</v>
      </c>
      <c r="X27" s="81">
        <v>2</v>
      </c>
      <c r="Y27" s="12"/>
      <c r="Z27" s="10"/>
      <c r="AA27" s="123"/>
      <c r="AB27" s="84" t="s">
        <v>142</v>
      </c>
      <c r="AC27" s="85"/>
      <c r="AD27" s="86"/>
      <c r="AE27" s="113"/>
      <c r="AF27" s="114"/>
      <c r="AG27" s="115"/>
      <c r="AH27" s="32" t="s">
        <v>40</v>
      </c>
      <c r="AI27" s="33" t="str">
        <f>IF(AH28&gt;AJ28,"○",IF(AH28&lt;AJ28,"×",IF(AH28=AJ28,"△")))</f>
        <v>○</v>
      </c>
      <c r="AJ27" s="34"/>
      <c r="AK27" s="52"/>
      <c r="AL27" s="53"/>
      <c r="AM27" s="52"/>
      <c r="AN27" s="54" t="s">
        <v>36</v>
      </c>
      <c r="AO27" s="40" t="str">
        <f>IF(AN28&gt;AP28,"○",IF(AN28&lt;AP28,"×",IF(AN28=AP28,"△")))</f>
        <v>×</v>
      </c>
      <c r="AP27" s="35"/>
      <c r="AQ27" s="55"/>
      <c r="AR27" s="55"/>
      <c r="AS27" s="56"/>
      <c r="AT27" s="79">
        <v>3</v>
      </c>
      <c r="AU27" s="79">
        <f>AV27-AW27</f>
        <v>3</v>
      </c>
      <c r="AV27" s="79">
        <f>AH28+AN28</f>
        <v>4</v>
      </c>
      <c r="AW27" s="79">
        <f>AJ28+AP28</f>
        <v>1</v>
      </c>
      <c r="AX27" s="161">
        <v>2</v>
      </c>
      <c r="AY27" s="13"/>
      <c r="AZ27" s="10"/>
      <c r="BA27" s="123"/>
      <c r="BB27" s="104" t="s">
        <v>139</v>
      </c>
      <c r="BC27" s="105"/>
      <c r="BD27" s="106"/>
      <c r="BE27" s="113"/>
      <c r="BF27" s="114"/>
      <c r="BG27" s="115"/>
      <c r="BH27" s="32" t="s">
        <v>34</v>
      </c>
      <c r="BI27" s="33" t="str">
        <f>IF(BH28&gt;BJ28,"○",IF(BH28&lt;BJ28,"×",IF(BH28=BJ28,"△")))</f>
        <v>○</v>
      </c>
      <c r="BJ27" s="34"/>
      <c r="BK27" s="52"/>
      <c r="BL27" s="53"/>
      <c r="BM27" s="52"/>
      <c r="BN27" s="54" t="s">
        <v>36</v>
      </c>
      <c r="BO27" s="40" t="str">
        <f>IF(BN28&gt;BP28,"○",IF(BN28&lt;BP28,"×",IF(BN28=BP28,"△")))</f>
        <v>○</v>
      </c>
      <c r="BP27" s="35"/>
      <c r="BQ27" s="55"/>
      <c r="BR27" s="55"/>
      <c r="BS27" s="56"/>
      <c r="BT27" s="79">
        <v>6</v>
      </c>
      <c r="BU27" s="79">
        <f>BV27-BW27</f>
        <v>15</v>
      </c>
      <c r="BV27" s="79">
        <f>BH28+BN28</f>
        <v>16</v>
      </c>
      <c r="BW27" s="79">
        <f>BJ28+BP28</f>
        <v>1</v>
      </c>
      <c r="BX27" s="161">
        <v>2</v>
      </c>
    </row>
    <row r="28" spans="1:76" ht="12.75">
      <c r="A28" s="123"/>
      <c r="B28" s="110"/>
      <c r="C28" s="111"/>
      <c r="D28" s="112"/>
      <c r="E28" s="116"/>
      <c r="F28" s="117"/>
      <c r="G28" s="118"/>
      <c r="H28" s="37">
        <v>5</v>
      </c>
      <c r="I28" s="37" t="s">
        <v>42</v>
      </c>
      <c r="J28" s="38">
        <v>0</v>
      </c>
      <c r="K28" s="99"/>
      <c r="L28" s="100"/>
      <c r="M28" s="101"/>
      <c r="N28" s="99"/>
      <c r="O28" s="100"/>
      <c r="P28" s="101"/>
      <c r="Q28" s="33">
        <v>4</v>
      </c>
      <c r="R28" s="33" t="s">
        <v>43</v>
      </c>
      <c r="S28" s="36">
        <v>0</v>
      </c>
      <c r="T28" s="102"/>
      <c r="U28" s="102"/>
      <c r="V28" s="102"/>
      <c r="W28" s="102"/>
      <c r="X28" s="103"/>
      <c r="Y28" s="12"/>
      <c r="Z28" s="10"/>
      <c r="AA28" s="123"/>
      <c r="AB28" s="110"/>
      <c r="AC28" s="111"/>
      <c r="AD28" s="112"/>
      <c r="AE28" s="116"/>
      <c r="AF28" s="117"/>
      <c r="AG28" s="118"/>
      <c r="AH28" s="37">
        <v>4</v>
      </c>
      <c r="AI28" s="37" t="s">
        <v>42</v>
      </c>
      <c r="AJ28" s="38">
        <v>0</v>
      </c>
      <c r="AK28" s="57"/>
      <c r="AL28" s="57"/>
      <c r="AM28" s="57"/>
      <c r="AN28" s="44">
        <v>0</v>
      </c>
      <c r="AO28" s="37" t="s">
        <v>43</v>
      </c>
      <c r="AP28" s="38">
        <v>1</v>
      </c>
      <c r="AQ28" s="57"/>
      <c r="AR28" s="57"/>
      <c r="AS28" s="58"/>
      <c r="AT28" s="102"/>
      <c r="AU28" s="102"/>
      <c r="AV28" s="102"/>
      <c r="AW28" s="102"/>
      <c r="AX28" s="162"/>
      <c r="AY28" s="13"/>
      <c r="AZ28" s="10"/>
      <c r="BA28" s="123"/>
      <c r="BB28" s="107"/>
      <c r="BC28" s="108"/>
      <c r="BD28" s="109"/>
      <c r="BE28" s="116"/>
      <c r="BF28" s="117"/>
      <c r="BG28" s="118"/>
      <c r="BH28" s="37">
        <v>8</v>
      </c>
      <c r="BI28" s="37" t="s">
        <v>42</v>
      </c>
      <c r="BJ28" s="38">
        <v>0</v>
      </c>
      <c r="BK28" s="57"/>
      <c r="BL28" s="57"/>
      <c r="BM28" s="57"/>
      <c r="BN28" s="44">
        <v>8</v>
      </c>
      <c r="BO28" s="37" t="s">
        <v>43</v>
      </c>
      <c r="BP28" s="38">
        <v>1</v>
      </c>
      <c r="BQ28" s="57"/>
      <c r="BR28" s="57"/>
      <c r="BS28" s="58"/>
      <c r="BT28" s="102"/>
      <c r="BU28" s="102"/>
      <c r="BV28" s="102"/>
      <c r="BW28" s="102"/>
      <c r="BX28" s="162"/>
    </row>
    <row r="29" spans="1:76" ht="12.75">
      <c r="A29" s="123"/>
      <c r="B29" s="84" t="s">
        <v>140</v>
      </c>
      <c r="C29" s="85"/>
      <c r="D29" s="86"/>
      <c r="E29" s="32"/>
      <c r="F29" s="33" t="str">
        <f>IF(E30&gt;G30,"○",IF(E30&lt;G30,"×",IF(E30=G30,"△")))</f>
        <v>×</v>
      </c>
      <c r="G29" s="34"/>
      <c r="H29" s="113"/>
      <c r="I29" s="114"/>
      <c r="J29" s="115"/>
      <c r="K29" s="39" t="s">
        <v>118</v>
      </c>
      <c r="L29" s="40" t="str">
        <f>IF(K30&gt;M30,"○",IF(K30&lt;M30,"×",IF(K30=M30,"△")))</f>
        <v>×</v>
      </c>
      <c r="M29" s="41"/>
      <c r="N29" s="90"/>
      <c r="O29" s="91"/>
      <c r="P29" s="92"/>
      <c r="Q29" s="96"/>
      <c r="R29" s="97"/>
      <c r="S29" s="98"/>
      <c r="T29" s="79">
        <v>0</v>
      </c>
      <c r="U29" s="79">
        <f>V29-W29</f>
        <v>-13</v>
      </c>
      <c r="V29" s="79">
        <f>E30+K30</f>
        <v>0</v>
      </c>
      <c r="W29" s="79">
        <f>G30+M30</f>
        <v>13</v>
      </c>
      <c r="X29" s="81">
        <v>5</v>
      </c>
      <c r="Y29" s="12"/>
      <c r="Z29" s="10"/>
      <c r="AA29" s="123"/>
      <c r="AB29" s="84" t="s">
        <v>145</v>
      </c>
      <c r="AC29" s="85"/>
      <c r="AD29" s="86"/>
      <c r="AE29" s="32"/>
      <c r="AF29" s="33" t="str">
        <f>IF(AE30&gt;AG30,"○",IF(AE30&lt;AG30,"×",IF(AE30=AG30,"△")))</f>
        <v>×</v>
      </c>
      <c r="AG29" s="34"/>
      <c r="AH29" s="113"/>
      <c r="AI29" s="114"/>
      <c r="AJ29" s="115"/>
      <c r="AK29" s="39" t="s">
        <v>64</v>
      </c>
      <c r="AL29" s="40" t="str">
        <f>IF(AK30&gt;AM30,"○",IF(AK30&lt;AM30,"×",IF(AK30=AM30,"△")))</f>
        <v>×</v>
      </c>
      <c r="AM29" s="41"/>
      <c r="AN29" s="59"/>
      <c r="AO29" s="42"/>
      <c r="AP29" s="43"/>
      <c r="AQ29" s="42"/>
      <c r="AR29" s="42"/>
      <c r="AS29" s="43"/>
      <c r="AT29" s="79">
        <v>0</v>
      </c>
      <c r="AU29" s="79">
        <f>AV29-AW29</f>
        <v>-5</v>
      </c>
      <c r="AV29" s="79">
        <f>AE30+AK30</f>
        <v>2</v>
      </c>
      <c r="AW29" s="79">
        <f>AG30+AM30</f>
        <v>7</v>
      </c>
      <c r="AX29" s="161">
        <v>4</v>
      </c>
      <c r="AY29" s="13"/>
      <c r="AZ29" s="10"/>
      <c r="BA29" s="123"/>
      <c r="BB29" s="84" t="s">
        <v>174</v>
      </c>
      <c r="BC29" s="85"/>
      <c r="BD29" s="86"/>
      <c r="BE29" s="32"/>
      <c r="BF29" s="33" t="str">
        <f>IF(BE30&gt;BG30,"○",IF(BE30&lt;BG30,"×",IF(BE30=BG30,"△")))</f>
        <v>×</v>
      </c>
      <c r="BG29" s="34"/>
      <c r="BH29" s="113"/>
      <c r="BI29" s="114"/>
      <c r="BJ29" s="115"/>
      <c r="BK29" s="39" t="s">
        <v>37</v>
      </c>
      <c r="BL29" s="40" t="str">
        <f>IF(BK30&gt;BM30,"○",IF(BK30&lt;BM30,"×",IF(BK30=BM30,"△")))</f>
        <v>×</v>
      </c>
      <c r="BM29" s="41"/>
      <c r="BN29" s="59"/>
      <c r="BO29" s="42"/>
      <c r="BP29" s="43"/>
      <c r="BQ29" s="42"/>
      <c r="BR29" s="42"/>
      <c r="BS29" s="43"/>
      <c r="BT29" s="79">
        <v>0</v>
      </c>
      <c r="BU29" s="79">
        <f>BV29-BW29</f>
        <v>-18</v>
      </c>
      <c r="BV29" s="79">
        <f>BE30+BK30</f>
        <v>0</v>
      </c>
      <c r="BW29" s="79">
        <f>BG30+BM30</f>
        <v>18</v>
      </c>
      <c r="BX29" s="161">
        <v>4</v>
      </c>
    </row>
    <row r="30" spans="1:76" ht="12.75">
      <c r="A30" s="123"/>
      <c r="B30" s="110"/>
      <c r="C30" s="111"/>
      <c r="D30" s="112"/>
      <c r="E30" s="33">
        <f>J28</f>
        <v>0</v>
      </c>
      <c r="F30" s="33" t="s">
        <v>44</v>
      </c>
      <c r="G30" s="36">
        <f>H28</f>
        <v>5</v>
      </c>
      <c r="H30" s="116"/>
      <c r="I30" s="117"/>
      <c r="J30" s="118"/>
      <c r="K30" s="44">
        <v>0</v>
      </c>
      <c r="L30" s="37" t="s">
        <v>45</v>
      </c>
      <c r="M30" s="37">
        <v>8</v>
      </c>
      <c r="N30" s="99"/>
      <c r="O30" s="100"/>
      <c r="P30" s="101"/>
      <c r="Q30" s="99"/>
      <c r="R30" s="100"/>
      <c r="S30" s="101"/>
      <c r="T30" s="102"/>
      <c r="U30" s="102"/>
      <c r="V30" s="102"/>
      <c r="W30" s="102"/>
      <c r="X30" s="103"/>
      <c r="Y30" s="12"/>
      <c r="Z30" s="10"/>
      <c r="AA30" s="123"/>
      <c r="AB30" s="110"/>
      <c r="AC30" s="111"/>
      <c r="AD30" s="112"/>
      <c r="AE30" s="37">
        <f>AJ28</f>
        <v>0</v>
      </c>
      <c r="AF30" s="37" t="s">
        <v>44</v>
      </c>
      <c r="AG30" s="38">
        <f>AH28</f>
        <v>4</v>
      </c>
      <c r="AH30" s="116"/>
      <c r="AI30" s="117"/>
      <c r="AJ30" s="118"/>
      <c r="AK30" s="44">
        <v>2</v>
      </c>
      <c r="AL30" s="37" t="s">
        <v>42</v>
      </c>
      <c r="AM30" s="37">
        <v>3</v>
      </c>
      <c r="AN30" s="60"/>
      <c r="AO30" s="57"/>
      <c r="AP30" s="58"/>
      <c r="AQ30" s="57"/>
      <c r="AR30" s="57"/>
      <c r="AS30" s="58"/>
      <c r="AT30" s="102"/>
      <c r="AU30" s="102"/>
      <c r="AV30" s="102"/>
      <c r="AW30" s="102"/>
      <c r="AX30" s="162"/>
      <c r="AY30" s="13"/>
      <c r="AZ30" s="10"/>
      <c r="BA30" s="123"/>
      <c r="BB30" s="110"/>
      <c r="BC30" s="111"/>
      <c r="BD30" s="112"/>
      <c r="BE30" s="37">
        <f>BJ28</f>
        <v>0</v>
      </c>
      <c r="BF30" s="37" t="s">
        <v>42</v>
      </c>
      <c r="BG30" s="38">
        <f>BH28</f>
        <v>8</v>
      </c>
      <c r="BH30" s="116"/>
      <c r="BI30" s="117"/>
      <c r="BJ30" s="118"/>
      <c r="BK30" s="44">
        <v>0</v>
      </c>
      <c r="BL30" s="37" t="s">
        <v>42</v>
      </c>
      <c r="BM30" s="37">
        <v>10</v>
      </c>
      <c r="BN30" s="60"/>
      <c r="BO30" s="57"/>
      <c r="BP30" s="58"/>
      <c r="BQ30" s="57"/>
      <c r="BR30" s="57"/>
      <c r="BS30" s="58"/>
      <c r="BT30" s="102"/>
      <c r="BU30" s="102"/>
      <c r="BV30" s="102"/>
      <c r="BW30" s="102"/>
      <c r="BX30" s="162"/>
    </row>
    <row r="31" spans="1:76" ht="12.75">
      <c r="A31" s="123"/>
      <c r="B31" s="84" t="s">
        <v>141</v>
      </c>
      <c r="C31" s="85"/>
      <c r="D31" s="86"/>
      <c r="E31" s="96"/>
      <c r="F31" s="97"/>
      <c r="G31" s="98"/>
      <c r="H31" s="39"/>
      <c r="I31" s="40" t="str">
        <f>IF(H32&gt;J32,"○",IF(H32&lt;J32,"×",IF(H32=J32,"△")))</f>
        <v>○</v>
      </c>
      <c r="J31" s="45"/>
      <c r="K31" s="113"/>
      <c r="L31" s="114"/>
      <c r="M31" s="114"/>
      <c r="N31" s="46" t="s">
        <v>83</v>
      </c>
      <c r="O31" s="40" t="str">
        <f>IF(N32&gt;P32,"○",IF(N32&lt;P32,"×",IF(N32=P32,"△")))</f>
        <v>○</v>
      </c>
      <c r="P31" s="36"/>
      <c r="Q31" s="90"/>
      <c r="R31" s="91"/>
      <c r="S31" s="92"/>
      <c r="T31" s="125">
        <v>6</v>
      </c>
      <c r="U31" s="79">
        <f>V31-W31</f>
        <v>13</v>
      </c>
      <c r="V31" s="125">
        <f>H32+N32</f>
        <v>13</v>
      </c>
      <c r="W31" s="125">
        <f>J32+P32</f>
        <v>0</v>
      </c>
      <c r="X31" s="150">
        <v>1</v>
      </c>
      <c r="Y31" s="12"/>
      <c r="Z31" s="10"/>
      <c r="AA31" s="123"/>
      <c r="AB31" s="84" t="s">
        <v>170</v>
      </c>
      <c r="AC31" s="85"/>
      <c r="AD31" s="86"/>
      <c r="AE31" s="61"/>
      <c r="AF31" s="62"/>
      <c r="AG31" s="63"/>
      <c r="AH31" s="39"/>
      <c r="AI31" s="40" t="str">
        <f>IF(AH32&gt;AJ32,"○",IF(AH32&lt;AJ32,"×",IF(AH32=AJ32,"△")))</f>
        <v>○</v>
      </c>
      <c r="AJ31" s="45"/>
      <c r="AK31" s="128"/>
      <c r="AL31" s="129"/>
      <c r="AM31" s="129"/>
      <c r="AN31" s="64" t="s">
        <v>83</v>
      </c>
      <c r="AO31" s="40" t="str">
        <f>IF(AN32&gt;AP32,"○",IF(AN32&lt;AP32,"×",IF(AN32=AP32,"△")))</f>
        <v>×</v>
      </c>
      <c r="AP31" s="47"/>
      <c r="AQ31" s="62"/>
      <c r="AR31" s="62"/>
      <c r="AS31" s="65"/>
      <c r="AT31" s="125">
        <v>3</v>
      </c>
      <c r="AU31" s="125">
        <f>AV31-AW31</f>
        <v>-1</v>
      </c>
      <c r="AV31" s="125">
        <f>AH32+AN32</f>
        <v>3</v>
      </c>
      <c r="AW31" s="125">
        <f>AJ32+AP32</f>
        <v>4</v>
      </c>
      <c r="AX31" s="163">
        <v>3</v>
      </c>
      <c r="AY31" s="13"/>
      <c r="AZ31" s="10"/>
      <c r="BA31" s="123"/>
      <c r="BB31" s="84" t="s">
        <v>171</v>
      </c>
      <c r="BC31" s="85"/>
      <c r="BD31" s="86"/>
      <c r="BE31" s="61"/>
      <c r="BF31" s="62"/>
      <c r="BG31" s="63"/>
      <c r="BH31" s="39"/>
      <c r="BI31" s="40" t="str">
        <f>IF(BH32&gt;BJ32,"○",IF(BH32&lt;BJ32,"×",IF(BH32=BJ32,"△")))</f>
        <v>○</v>
      </c>
      <c r="BJ31" s="45"/>
      <c r="BK31" s="128"/>
      <c r="BL31" s="129"/>
      <c r="BM31" s="129"/>
      <c r="BN31" s="64" t="s">
        <v>41</v>
      </c>
      <c r="BO31" s="40" t="str">
        <f>IF(BN32&gt;BP32,"○",IF(BN32&lt;BP32,"×",IF(BN32=BP32,"△")))</f>
        <v>○</v>
      </c>
      <c r="BP31" s="47"/>
      <c r="BQ31" s="62"/>
      <c r="BR31" s="62"/>
      <c r="BS31" s="65"/>
      <c r="BT31" s="125">
        <v>6</v>
      </c>
      <c r="BU31" s="125">
        <f>BV31-BW31</f>
        <v>18</v>
      </c>
      <c r="BV31" s="125">
        <f>BH32+BN32</f>
        <v>18</v>
      </c>
      <c r="BW31" s="125">
        <f>BJ32+BP32</f>
        <v>0</v>
      </c>
      <c r="BX31" s="163">
        <v>1</v>
      </c>
    </row>
    <row r="32" spans="1:76" ht="12.75">
      <c r="A32" s="123"/>
      <c r="B32" s="110"/>
      <c r="C32" s="111"/>
      <c r="D32" s="112"/>
      <c r="E32" s="99"/>
      <c r="F32" s="100"/>
      <c r="G32" s="101"/>
      <c r="H32" s="46">
        <f>M30</f>
        <v>8</v>
      </c>
      <c r="I32" s="33" t="s">
        <v>120</v>
      </c>
      <c r="J32" s="36">
        <f>K30</f>
        <v>0</v>
      </c>
      <c r="K32" s="116"/>
      <c r="L32" s="117"/>
      <c r="M32" s="117"/>
      <c r="N32" s="44">
        <v>5</v>
      </c>
      <c r="O32" s="37" t="s">
        <v>121</v>
      </c>
      <c r="P32" s="38">
        <v>0</v>
      </c>
      <c r="Q32" s="99"/>
      <c r="R32" s="100"/>
      <c r="S32" s="101"/>
      <c r="T32" s="102"/>
      <c r="U32" s="102"/>
      <c r="V32" s="102"/>
      <c r="W32" s="102"/>
      <c r="X32" s="103"/>
      <c r="Y32" s="12"/>
      <c r="Z32" s="10"/>
      <c r="AA32" s="123"/>
      <c r="AB32" s="110"/>
      <c r="AC32" s="111"/>
      <c r="AD32" s="112"/>
      <c r="AE32" s="60"/>
      <c r="AF32" s="57"/>
      <c r="AG32" s="58"/>
      <c r="AH32" s="44">
        <f>AM30</f>
        <v>3</v>
      </c>
      <c r="AI32" s="37" t="s">
        <v>120</v>
      </c>
      <c r="AJ32" s="38">
        <f>AK30</f>
        <v>2</v>
      </c>
      <c r="AK32" s="116"/>
      <c r="AL32" s="117"/>
      <c r="AM32" s="117"/>
      <c r="AN32" s="44">
        <v>0</v>
      </c>
      <c r="AO32" s="37" t="s">
        <v>121</v>
      </c>
      <c r="AP32" s="38">
        <v>2</v>
      </c>
      <c r="AQ32" s="57"/>
      <c r="AR32" s="57"/>
      <c r="AS32" s="58"/>
      <c r="AT32" s="102"/>
      <c r="AU32" s="102"/>
      <c r="AV32" s="102"/>
      <c r="AW32" s="102"/>
      <c r="AX32" s="162"/>
      <c r="AY32" s="13"/>
      <c r="AZ32" s="10"/>
      <c r="BA32" s="123"/>
      <c r="BB32" s="110"/>
      <c r="BC32" s="111"/>
      <c r="BD32" s="112"/>
      <c r="BE32" s="60"/>
      <c r="BF32" s="57"/>
      <c r="BG32" s="58"/>
      <c r="BH32" s="44">
        <f>BM30</f>
        <v>10</v>
      </c>
      <c r="BI32" s="37" t="s">
        <v>42</v>
      </c>
      <c r="BJ32" s="38">
        <f>BK30</f>
        <v>0</v>
      </c>
      <c r="BK32" s="116"/>
      <c r="BL32" s="117"/>
      <c r="BM32" s="117"/>
      <c r="BN32" s="44">
        <v>8</v>
      </c>
      <c r="BO32" s="37" t="s">
        <v>43</v>
      </c>
      <c r="BP32" s="38">
        <v>0</v>
      </c>
      <c r="BQ32" s="57"/>
      <c r="BR32" s="57"/>
      <c r="BS32" s="58"/>
      <c r="BT32" s="102"/>
      <c r="BU32" s="102"/>
      <c r="BV32" s="102"/>
      <c r="BW32" s="102"/>
      <c r="BX32" s="162"/>
    </row>
    <row r="33" spans="1:76" ht="12.75">
      <c r="A33" s="123"/>
      <c r="B33" s="84" t="s">
        <v>146</v>
      </c>
      <c r="C33" s="85"/>
      <c r="D33" s="86"/>
      <c r="E33" s="90"/>
      <c r="F33" s="91"/>
      <c r="G33" s="92"/>
      <c r="H33" s="96"/>
      <c r="I33" s="97"/>
      <c r="J33" s="98"/>
      <c r="K33" s="32"/>
      <c r="L33" s="33" t="str">
        <f>IF(K34&gt;M34,"○",IF(K34&lt;M34,"×",IF(K34=M34,"△")))</f>
        <v>×</v>
      </c>
      <c r="M33" s="32"/>
      <c r="N33" s="128"/>
      <c r="O33" s="129"/>
      <c r="P33" s="130"/>
      <c r="Q33" s="32" t="s">
        <v>64</v>
      </c>
      <c r="R33" s="33" t="str">
        <f>IF(Q34&gt;S34,"○",IF(Q34&lt;S34,"×",IF(Q34=S34,"△")))</f>
        <v>○</v>
      </c>
      <c r="S33" s="34"/>
      <c r="T33" s="79">
        <v>3</v>
      </c>
      <c r="U33" s="79">
        <f>V33-W33</f>
        <v>-4</v>
      </c>
      <c r="V33" s="79">
        <f>K34+Q34</f>
        <v>2</v>
      </c>
      <c r="W33" s="79">
        <f>M34+S34</f>
        <v>6</v>
      </c>
      <c r="X33" s="81">
        <v>3</v>
      </c>
      <c r="Y33" s="12"/>
      <c r="Z33" s="10"/>
      <c r="AA33" s="123"/>
      <c r="AB33" s="84" t="s">
        <v>168</v>
      </c>
      <c r="AC33" s="85"/>
      <c r="AD33" s="86"/>
      <c r="AE33" s="32"/>
      <c r="AF33" s="33" t="str">
        <f>IF(AE34&gt;AG34,"○",IF(AE34&lt;AG34,"×",IF(AE34=AG34,"△")))</f>
        <v>○</v>
      </c>
      <c r="AG33" s="34"/>
      <c r="AH33" s="52"/>
      <c r="AI33" s="53"/>
      <c r="AJ33" s="66"/>
      <c r="AK33" s="32"/>
      <c r="AL33" s="33" t="str">
        <f>IF(AK34&gt;AM34,"○",IF(AK34&lt;AM34,"×",IF(AK34=AM34,"△")))</f>
        <v>○</v>
      </c>
      <c r="AM33" s="32"/>
      <c r="AN33" s="128"/>
      <c r="AO33" s="129"/>
      <c r="AP33" s="130"/>
      <c r="AQ33" s="52"/>
      <c r="AR33" s="52"/>
      <c r="AS33" s="66"/>
      <c r="AT33" s="79">
        <v>6</v>
      </c>
      <c r="AU33" s="79">
        <f>AV33-AW33</f>
        <v>3</v>
      </c>
      <c r="AV33" s="79">
        <f>AE34+AK34</f>
        <v>3</v>
      </c>
      <c r="AW33" s="79">
        <f>AG34+AM34</f>
        <v>0</v>
      </c>
      <c r="AX33" s="161">
        <v>1</v>
      </c>
      <c r="AY33" s="13"/>
      <c r="AZ33" s="10"/>
      <c r="BA33" s="123"/>
      <c r="BB33" s="84" t="s">
        <v>172</v>
      </c>
      <c r="BC33" s="85"/>
      <c r="BD33" s="86"/>
      <c r="BE33" s="32"/>
      <c r="BF33" s="33" t="str">
        <f>IF(BE34&gt;BG34,"○",IF(BE34&lt;BG34,"×",IF(BE34=BG34,"△")))</f>
        <v>×</v>
      </c>
      <c r="BG33" s="34"/>
      <c r="BH33" s="52"/>
      <c r="BI33" s="53"/>
      <c r="BJ33" s="66"/>
      <c r="BK33" s="32"/>
      <c r="BL33" s="33" t="str">
        <f>IF(BK34&gt;BM34,"○",IF(BK34&lt;BM34,"×",IF(BK34=BM34,"△")))</f>
        <v>×</v>
      </c>
      <c r="BM33" s="32"/>
      <c r="BN33" s="128"/>
      <c r="BO33" s="129"/>
      <c r="BP33" s="130"/>
      <c r="BQ33" s="52"/>
      <c r="BR33" s="52"/>
      <c r="BS33" s="66"/>
      <c r="BT33" s="79">
        <v>0</v>
      </c>
      <c r="BU33" s="79">
        <f>BV33-BW33</f>
        <v>-15</v>
      </c>
      <c r="BV33" s="79">
        <f>BE34+BK34</f>
        <v>1</v>
      </c>
      <c r="BW33" s="79">
        <f>BG34+BM34</f>
        <v>16</v>
      </c>
      <c r="BX33" s="161">
        <v>3</v>
      </c>
    </row>
    <row r="34" spans="1:76" ht="13.5" thickBot="1">
      <c r="A34" s="123"/>
      <c r="B34" s="110"/>
      <c r="C34" s="111"/>
      <c r="D34" s="112"/>
      <c r="E34" s="99"/>
      <c r="F34" s="100"/>
      <c r="G34" s="101"/>
      <c r="H34" s="99"/>
      <c r="I34" s="100"/>
      <c r="J34" s="101"/>
      <c r="K34" s="33">
        <f>P32</f>
        <v>0</v>
      </c>
      <c r="L34" s="33" t="s">
        <v>44</v>
      </c>
      <c r="M34" s="33">
        <f>N32</f>
        <v>5</v>
      </c>
      <c r="N34" s="116"/>
      <c r="O34" s="117"/>
      <c r="P34" s="118"/>
      <c r="Q34" s="37">
        <v>2</v>
      </c>
      <c r="R34" s="37" t="s">
        <v>45</v>
      </c>
      <c r="S34" s="38">
        <v>1</v>
      </c>
      <c r="T34" s="102"/>
      <c r="U34" s="102"/>
      <c r="V34" s="102"/>
      <c r="W34" s="102"/>
      <c r="X34" s="103"/>
      <c r="Y34" s="12"/>
      <c r="Z34" s="10"/>
      <c r="AA34" s="124"/>
      <c r="AB34" s="87"/>
      <c r="AC34" s="88"/>
      <c r="AD34" s="89"/>
      <c r="AE34" s="49">
        <f>AP28</f>
        <v>1</v>
      </c>
      <c r="AF34" s="49" t="s">
        <v>44</v>
      </c>
      <c r="AG34" s="50">
        <f>AN28</f>
        <v>0</v>
      </c>
      <c r="AH34" s="67"/>
      <c r="AI34" s="67"/>
      <c r="AJ34" s="68"/>
      <c r="AK34" s="49">
        <f>AP32</f>
        <v>2</v>
      </c>
      <c r="AL34" s="49" t="s">
        <v>44</v>
      </c>
      <c r="AM34" s="49">
        <f>AN32</f>
        <v>0</v>
      </c>
      <c r="AN34" s="131"/>
      <c r="AO34" s="132"/>
      <c r="AP34" s="133"/>
      <c r="AQ34" s="67"/>
      <c r="AR34" s="67"/>
      <c r="AS34" s="68"/>
      <c r="AT34" s="80"/>
      <c r="AU34" s="80"/>
      <c r="AV34" s="80"/>
      <c r="AW34" s="80"/>
      <c r="AX34" s="164"/>
      <c r="AY34" s="13"/>
      <c r="AZ34" s="10"/>
      <c r="BA34" s="124"/>
      <c r="BB34" s="87"/>
      <c r="BC34" s="88"/>
      <c r="BD34" s="89"/>
      <c r="BE34" s="49">
        <f>BP28</f>
        <v>1</v>
      </c>
      <c r="BF34" s="49" t="s">
        <v>42</v>
      </c>
      <c r="BG34" s="50">
        <f>BN28</f>
        <v>8</v>
      </c>
      <c r="BH34" s="67"/>
      <c r="BI34" s="67"/>
      <c r="BJ34" s="68"/>
      <c r="BK34" s="49">
        <f>BP32</f>
        <v>0</v>
      </c>
      <c r="BL34" s="49" t="s">
        <v>42</v>
      </c>
      <c r="BM34" s="49">
        <f>BN32</f>
        <v>8</v>
      </c>
      <c r="BN34" s="131"/>
      <c r="BO34" s="132"/>
      <c r="BP34" s="133"/>
      <c r="BQ34" s="67"/>
      <c r="BR34" s="67"/>
      <c r="BS34" s="68"/>
      <c r="BT34" s="80"/>
      <c r="BU34" s="80"/>
      <c r="BV34" s="80"/>
      <c r="BW34" s="80"/>
      <c r="BX34" s="164"/>
    </row>
    <row r="35" spans="1:76" ht="12.75">
      <c r="A35" s="123"/>
      <c r="B35" s="84" t="s">
        <v>161</v>
      </c>
      <c r="C35" s="85"/>
      <c r="D35" s="86"/>
      <c r="E35" s="32"/>
      <c r="F35" s="33" t="str">
        <f>IF(E36&gt;G36,"○",IF(E36&lt;G36,"×",IF(E36=G36,"△")))</f>
        <v>×</v>
      </c>
      <c r="G35" s="34"/>
      <c r="H35" s="90"/>
      <c r="I35" s="91"/>
      <c r="J35" s="92"/>
      <c r="K35" s="96"/>
      <c r="L35" s="97"/>
      <c r="M35" s="98"/>
      <c r="N35" s="48"/>
      <c r="O35" s="33" t="str">
        <f>IF(N36&gt;P36,"○",IF(N36&lt;P36,"×",IF(N36=P36,"△")))</f>
        <v>×</v>
      </c>
      <c r="P35" s="34"/>
      <c r="Q35" s="128"/>
      <c r="R35" s="129"/>
      <c r="S35" s="130"/>
      <c r="T35" s="79">
        <v>0</v>
      </c>
      <c r="U35" s="79">
        <f>V35-W35</f>
        <v>-5</v>
      </c>
      <c r="V35" s="79">
        <f>E36+N36</f>
        <v>1</v>
      </c>
      <c r="W35" s="79">
        <f>G36+P36</f>
        <v>6</v>
      </c>
      <c r="X35" s="81">
        <v>4</v>
      </c>
      <c r="Y35" s="10"/>
      <c r="Z35" s="10"/>
      <c r="AA35" s="15"/>
      <c r="AB35" s="10"/>
      <c r="AC35" s="10"/>
      <c r="AD35" s="10"/>
      <c r="AE35" s="14"/>
      <c r="AF35" s="10"/>
      <c r="AG35" s="14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10"/>
      <c r="AU35" s="14"/>
      <c r="AV35" s="14"/>
      <c r="AW35" s="14"/>
      <c r="AX35" s="10"/>
      <c r="AY35" s="13"/>
      <c r="AZ35" s="10"/>
      <c r="BA35" s="15"/>
      <c r="BB35" s="10"/>
      <c r="BC35" s="10"/>
      <c r="BD35" s="10"/>
      <c r="BE35" s="14"/>
      <c r="BF35" s="10"/>
      <c r="BG35" s="14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10"/>
      <c r="BU35" s="14"/>
      <c r="BV35" s="14"/>
      <c r="BW35" s="14"/>
      <c r="BX35" s="10"/>
    </row>
    <row r="36" spans="1:76" ht="13.5" thickBot="1">
      <c r="A36" s="124"/>
      <c r="B36" s="87"/>
      <c r="C36" s="88"/>
      <c r="D36" s="89"/>
      <c r="E36" s="49">
        <f>S28</f>
        <v>0</v>
      </c>
      <c r="F36" s="49" t="s">
        <v>42</v>
      </c>
      <c r="G36" s="50">
        <f>Q28</f>
        <v>4</v>
      </c>
      <c r="H36" s="93"/>
      <c r="I36" s="94"/>
      <c r="J36" s="95"/>
      <c r="K36" s="93"/>
      <c r="L36" s="94"/>
      <c r="M36" s="95"/>
      <c r="N36" s="51">
        <f>S34</f>
        <v>1</v>
      </c>
      <c r="O36" s="49" t="s">
        <v>42</v>
      </c>
      <c r="P36" s="50">
        <f>Q34</f>
        <v>2</v>
      </c>
      <c r="Q36" s="131"/>
      <c r="R36" s="132"/>
      <c r="S36" s="133"/>
      <c r="T36" s="80"/>
      <c r="U36" s="80"/>
      <c r="V36" s="80"/>
      <c r="W36" s="80"/>
      <c r="X36" s="82"/>
      <c r="Y36" s="10"/>
      <c r="Z36" s="10"/>
      <c r="AA36" s="15"/>
      <c r="AB36" s="10"/>
      <c r="AC36" s="10"/>
      <c r="AD36" s="10"/>
      <c r="AE36" s="14"/>
      <c r="AF36" s="10"/>
      <c r="AG36" s="14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0"/>
      <c r="AU36" s="14"/>
      <c r="AV36" s="14"/>
      <c r="AW36" s="14"/>
      <c r="AX36" s="10"/>
      <c r="AY36" s="13"/>
      <c r="AZ36" s="10"/>
      <c r="BA36" s="15"/>
      <c r="BB36" s="10"/>
      <c r="BC36" s="10"/>
      <c r="BD36" s="10"/>
      <c r="BE36" s="14"/>
      <c r="BF36" s="10"/>
      <c r="BG36" s="14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10"/>
      <c r="BU36" s="14"/>
      <c r="BV36" s="14"/>
      <c r="BW36" s="14"/>
      <c r="BX36" s="10"/>
    </row>
    <row r="37" spans="1:76" ht="12.75">
      <c r="A37" s="31"/>
      <c r="B37" s="25"/>
      <c r="C37" s="25"/>
      <c r="D37" s="25"/>
      <c r="E37" s="23"/>
      <c r="F37" s="25"/>
      <c r="G37" s="23"/>
      <c r="H37" s="18"/>
      <c r="I37" s="18"/>
      <c r="J37" s="18"/>
      <c r="K37" s="18"/>
      <c r="L37" s="18"/>
      <c r="M37" s="18"/>
      <c r="N37" s="25"/>
      <c r="O37" s="25"/>
      <c r="P37" s="25"/>
      <c r="Q37" s="25"/>
      <c r="R37" s="25"/>
      <c r="S37" s="25"/>
      <c r="T37" s="25"/>
      <c r="U37" s="23"/>
      <c r="V37" s="23"/>
      <c r="W37" s="23"/>
      <c r="X37" s="25"/>
      <c r="Y37" s="10"/>
      <c r="Z37" s="10"/>
      <c r="AA37" s="15"/>
      <c r="AB37" s="10"/>
      <c r="AC37" s="10"/>
      <c r="AD37" s="10"/>
      <c r="AE37" s="14"/>
      <c r="AF37" s="10"/>
      <c r="AG37" s="14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0"/>
      <c r="AU37" s="14"/>
      <c r="AV37" s="14"/>
      <c r="AW37" s="14"/>
      <c r="AX37" s="10"/>
      <c r="AZ37" s="10"/>
      <c r="BA37" s="15"/>
      <c r="BB37" s="10"/>
      <c r="BC37" s="10"/>
      <c r="BD37" s="10"/>
      <c r="BE37" s="14"/>
      <c r="BF37" s="10"/>
      <c r="BG37" s="14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10"/>
      <c r="BU37" s="14"/>
      <c r="BV37" s="14"/>
      <c r="BW37" s="14"/>
      <c r="BX37" s="10"/>
    </row>
    <row r="38" spans="1:73" ht="12.75">
      <c r="A38" s="16" t="s">
        <v>116</v>
      </c>
      <c r="B38" s="83">
        <v>0.3541666666666667</v>
      </c>
      <c r="C38" s="83"/>
      <c r="D38" s="83"/>
      <c r="E38" s="17" t="s">
        <v>123</v>
      </c>
      <c r="F38" s="83">
        <v>0.3666666666666667</v>
      </c>
      <c r="G38" s="83"/>
      <c r="H38" s="83"/>
      <c r="I38" s="78" t="str">
        <f>B27</f>
        <v>鷺沼Ａ</v>
      </c>
      <c r="J38" s="78"/>
      <c r="K38" s="78"/>
      <c r="L38" s="78"/>
      <c r="M38" s="17" t="s">
        <v>124</v>
      </c>
      <c r="N38" s="78" t="str">
        <f>B29</f>
        <v>谷津Ｂ</v>
      </c>
      <c r="O38" s="78"/>
      <c r="P38" s="78"/>
      <c r="Q38" s="78"/>
      <c r="R38" s="17"/>
      <c r="S38" s="17"/>
      <c r="T38" s="17"/>
      <c r="U38" s="17"/>
      <c r="V38" s="14"/>
      <c r="W38" s="14"/>
      <c r="X38" s="10"/>
      <c r="AA38" s="16" t="s">
        <v>40</v>
      </c>
      <c r="AB38" s="83">
        <v>0.3541666666666667</v>
      </c>
      <c r="AC38" s="83"/>
      <c r="AD38" s="83"/>
      <c r="AE38" s="17" t="s">
        <v>82</v>
      </c>
      <c r="AF38" s="83">
        <v>0.3666666666666667</v>
      </c>
      <c r="AG38" s="83"/>
      <c r="AH38" s="83"/>
      <c r="AI38" s="78" t="str">
        <f>AB27</f>
        <v>秋津</v>
      </c>
      <c r="AJ38" s="78"/>
      <c r="AK38" s="78"/>
      <c r="AL38" s="78"/>
      <c r="AM38" s="17" t="s">
        <v>107</v>
      </c>
      <c r="AN38" s="78" t="str">
        <f>AB29</f>
        <v>向山Ｂ</v>
      </c>
      <c r="AO38" s="78"/>
      <c r="AP38" s="78"/>
      <c r="AQ38" s="78"/>
      <c r="AR38" s="17"/>
      <c r="AS38" s="17"/>
      <c r="AT38" s="17"/>
      <c r="AU38" s="17"/>
      <c r="BA38" s="16" t="s">
        <v>40</v>
      </c>
      <c r="BB38" s="83">
        <v>0.3541666666666667</v>
      </c>
      <c r="BC38" s="83"/>
      <c r="BD38" s="83"/>
      <c r="BE38" s="17" t="s">
        <v>82</v>
      </c>
      <c r="BF38" s="83">
        <v>0.3666666666666667</v>
      </c>
      <c r="BG38" s="83"/>
      <c r="BH38" s="83"/>
      <c r="BI38" s="78" t="str">
        <f>BB27</f>
        <v>MSS香澄Ａ</v>
      </c>
      <c r="BJ38" s="78"/>
      <c r="BK38" s="78"/>
      <c r="BL38" s="78"/>
      <c r="BM38" s="17" t="s">
        <v>107</v>
      </c>
      <c r="BN38" s="78" t="str">
        <f>BB29</f>
        <v>大久保C</v>
      </c>
      <c r="BO38" s="78"/>
      <c r="BP38" s="78"/>
      <c r="BQ38" s="78"/>
      <c r="BR38" s="17"/>
      <c r="BS38" s="17"/>
      <c r="BT38" s="17"/>
      <c r="BU38" s="17"/>
    </row>
    <row r="39" spans="1:73" ht="12.75">
      <c r="A39" s="16" t="s">
        <v>41</v>
      </c>
      <c r="B39" s="83">
        <v>0.3680555555555556</v>
      </c>
      <c r="C39" s="83"/>
      <c r="D39" s="83"/>
      <c r="E39" s="17" t="s">
        <v>123</v>
      </c>
      <c r="F39" s="83">
        <v>0.38055555555555554</v>
      </c>
      <c r="G39" s="83"/>
      <c r="H39" s="83"/>
      <c r="I39" s="78" t="str">
        <f>B31</f>
        <v>藤崎Ｄ</v>
      </c>
      <c r="J39" s="78"/>
      <c r="K39" s="78"/>
      <c r="L39" s="78"/>
      <c r="M39" s="17" t="s">
        <v>124</v>
      </c>
      <c r="N39" s="78" t="str">
        <f>B33</f>
        <v>実籾</v>
      </c>
      <c r="O39" s="78"/>
      <c r="P39" s="78"/>
      <c r="Q39" s="78"/>
      <c r="R39" s="17"/>
      <c r="S39" s="17"/>
      <c r="T39" s="17"/>
      <c r="U39" s="17"/>
      <c r="AA39" s="16" t="s">
        <v>83</v>
      </c>
      <c r="AB39" s="83">
        <v>0.3680555555555556</v>
      </c>
      <c r="AC39" s="83"/>
      <c r="AD39" s="83"/>
      <c r="AE39" s="17" t="s">
        <v>82</v>
      </c>
      <c r="AF39" s="83">
        <v>0.38055555555555554</v>
      </c>
      <c r="AG39" s="83"/>
      <c r="AH39" s="83"/>
      <c r="AI39" s="78" t="str">
        <f>AB31</f>
        <v>大東</v>
      </c>
      <c r="AJ39" s="78"/>
      <c r="AK39" s="78"/>
      <c r="AL39" s="78"/>
      <c r="AM39" s="17" t="s">
        <v>107</v>
      </c>
      <c r="AN39" s="78" t="str">
        <f>AB33</f>
        <v>大久保A</v>
      </c>
      <c r="AO39" s="78"/>
      <c r="AP39" s="78"/>
      <c r="AQ39" s="78"/>
      <c r="AR39" s="17"/>
      <c r="AS39" s="17"/>
      <c r="AT39" s="17"/>
      <c r="AU39" s="17"/>
      <c r="BA39" s="16" t="s">
        <v>83</v>
      </c>
      <c r="BB39" s="83">
        <v>0.3680555555555556</v>
      </c>
      <c r="BC39" s="83"/>
      <c r="BD39" s="83"/>
      <c r="BE39" s="17" t="s">
        <v>82</v>
      </c>
      <c r="BF39" s="83">
        <v>0.38055555555555554</v>
      </c>
      <c r="BG39" s="83"/>
      <c r="BH39" s="83"/>
      <c r="BI39" s="78" t="str">
        <f>BB31</f>
        <v>東習A</v>
      </c>
      <c r="BJ39" s="78"/>
      <c r="BK39" s="78"/>
      <c r="BL39" s="78"/>
      <c r="BM39" s="17" t="s">
        <v>107</v>
      </c>
      <c r="BN39" s="78" t="str">
        <f>BB33</f>
        <v>谷津C</v>
      </c>
      <c r="BO39" s="78"/>
      <c r="BP39" s="78"/>
      <c r="BQ39" s="78"/>
      <c r="BR39" s="17"/>
      <c r="BS39" s="17"/>
      <c r="BT39" s="17"/>
      <c r="BU39" s="17"/>
    </row>
    <row r="40" spans="1:73" ht="12.75">
      <c r="A40" s="16" t="s">
        <v>117</v>
      </c>
      <c r="B40" s="83">
        <v>0.3819444444444444</v>
      </c>
      <c r="C40" s="83"/>
      <c r="D40" s="83"/>
      <c r="E40" s="17" t="s">
        <v>123</v>
      </c>
      <c r="F40" s="83">
        <v>0.39444444444444443</v>
      </c>
      <c r="G40" s="83"/>
      <c r="H40" s="83"/>
      <c r="I40" s="78" t="str">
        <f>B27</f>
        <v>鷺沼Ａ</v>
      </c>
      <c r="J40" s="78"/>
      <c r="K40" s="78"/>
      <c r="L40" s="78"/>
      <c r="M40" s="17" t="s">
        <v>124</v>
      </c>
      <c r="N40" s="78" t="str">
        <f>B35</f>
        <v>藤崎A</v>
      </c>
      <c r="O40" s="78"/>
      <c r="P40" s="78"/>
      <c r="Q40" s="78"/>
      <c r="R40" s="17"/>
      <c r="S40" s="17"/>
      <c r="T40" s="17"/>
      <c r="U40" s="17"/>
      <c r="AA40" s="16"/>
      <c r="AB40" s="83"/>
      <c r="AC40" s="83"/>
      <c r="AD40" s="83"/>
      <c r="AE40" s="17"/>
      <c r="AF40" s="83"/>
      <c r="AG40" s="83"/>
      <c r="AH40" s="83"/>
      <c r="AI40" s="78" t="s">
        <v>108</v>
      </c>
      <c r="AJ40" s="78"/>
      <c r="AK40" s="78"/>
      <c r="AL40" s="78"/>
      <c r="AM40" s="78"/>
      <c r="AN40" s="78"/>
      <c r="AO40" s="78"/>
      <c r="AP40" s="78"/>
      <c r="AQ40" s="78"/>
      <c r="AR40" s="17"/>
      <c r="AS40" s="17"/>
      <c r="AT40" s="17"/>
      <c r="AU40" s="17"/>
      <c r="BA40" s="16"/>
      <c r="BB40" s="83"/>
      <c r="BC40" s="83"/>
      <c r="BD40" s="83"/>
      <c r="BE40" s="17"/>
      <c r="BF40" s="83"/>
      <c r="BG40" s="83"/>
      <c r="BH40" s="83"/>
      <c r="BI40" s="78" t="s">
        <v>108</v>
      </c>
      <c r="BJ40" s="78"/>
      <c r="BK40" s="78"/>
      <c r="BL40" s="78"/>
      <c r="BM40" s="78"/>
      <c r="BN40" s="78"/>
      <c r="BO40" s="78"/>
      <c r="BP40" s="78"/>
      <c r="BQ40" s="78"/>
      <c r="BR40" s="17"/>
      <c r="BS40" s="17"/>
      <c r="BT40" s="17"/>
      <c r="BU40" s="17"/>
    </row>
    <row r="41" spans="1:73" ht="12.75">
      <c r="A41" s="16" t="s">
        <v>119</v>
      </c>
      <c r="B41" s="83">
        <v>0.3958333333333333</v>
      </c>
      <c r="C41" s="83"/>
      <c r="D41" s="83"/>
      <c r="E41" s="17" t="s">
        <v>123</v>
      </c>
      <c r="F41" s="83">
        <v>0.4083333333333334</v>
      </c>
      <c r="G41" s="83"/>
      <c r="H41" s="83"/>
      <c r="I41" s="78" t="str">
        <f>B29</f>
        <v>谷津Ｂ</v>
      </c>
      <c r="J41" s="78"/>
      <c r="K41" s="78"/>
      <c r="L41" s="78"/>
      <c r="M41" s="17" t="s">
        <v>124</v>
      </c>
      <c r="N41" s="78" t="str">
        <f>B31</f>
        <v>藤崎Ｄ</v>
      </c>
      <c r="O41" s="78"/>
      <c r="P41" s="78"/>
      <c r="Q41" s="78"/>
      <c r="R41" s="17"/>
      <c r="S41" s="17"/>
      <c r="T41" s="17"/>
      <c r="U41" s="17"/>
      <c r="AA41" s="16" t="s">
        <v>36</v>
      </c>
      <c r="AB41" s="83">
        <v>0.3958333333333333</v>
      </c>
      <c r="AC41" s="83"/>
      <c r="AD41" s="83"/>
      <c r="AE41" s="17" t="s">
        <v>82</v>
      </c>
      <c r="AF41" s="83">
        <v>0.4083333333333334</v>
      </c>
      <c r="AG41" s="83"/>
      <c r="AH41" s="83"/>
      <c r="AI41" s="78" t="str">
        <f>AB27</f>
        <v>秋津</v>
      </c>
      <c r="AJ41" s="78"/>
      <c r="AK41" s="78"/>
      <c r="AL41" s="78"/>
      <c r="AM41" s="17" t="s">
        <v>107</v>
      </c>
      <c r="AN41" s="78" t="str">
        <f>AB33</f>
        <v>大久保A</v>
      </c>
      <c r="AO41" s="78"/>
      <c r="AP41" s="78"/>
      <c r="AQ41" s="78"/>
      <c r="AR41" s="17"/>
      <c r="AS41" s="17"/>
      <c r="AT41" s="17"/>
      <c r="AU41" s="17"/>
      <c r="BA41" s="16" t="s">
        <v>36</v>
      </c>
      <c r="BB41" s="83">
        <v>0.3958333333333333</v>
      </c>
      <c r="BC41" s="83"/>
      <c r="BD41" s="83"/>
      <c r="BE41" s="17" t="s">
        <v>82</v>
      </c>
      <c r="BF41" s="83">
        <v>0.4083333333333334</v>
      </c>
      <c r="BG41" s="83"/>
      <c r="BH41" s="83"/>
      <c r="BI41" s="78" t="str">
        <f>BB27</f>
        <v>MSS香澄Ａ</v>
      </c>
      <c r="BJ41" s="78"/>
      <c r="BK41" s="78"/>
      <c r="BL41" s="78"/>
      <c r="BM41" s="17" t="s">
        <v>107</v>
      </c>
      <c r="BN41" s="78" t="str">
        <f>BB33</f>
        <v>谷津C</v>
      </c>
      <c r="BO41" s="78"/>
      <c r="BP41" s="78"/>
      <c r="BQ41" s="78"/>
      <c r="BR41" s="17"/>
      <c r="BS41" s="17"/>
      <c r="BT41" s="17"/>
      <c r="BU41" s="17"/>
    </row>
    <row r="42" spans="1:73" ht="12.75">
      <c r="A42" s="16" t="s">
        <v>125</v>
      </c>
      <c r="B42" s="83">
        <v>0.40972222222222227</v>
      </c>
      <c r="C42" s="83"/>
      <c r="D42" s="83"/>
      <c r="E42" s="17" t="s">
        <v>123</v>
      </c>
      <c r="F42" s="83">
        <v>0.4222222222222222</v>
      </c>
      <c r="G42" s="83"/>
      <c r="H42" s="83"/>
      <c r="I42" s="78" t="str">
        <f>B33</f>
        <v>実籾</v>
      </c>
      <c r="J42" s="78"/>
      <c r="K42" s="78"/>
      <c r="L42" s="78"/>
      <c r="M42" s="17" t="s">
        <v>124</v>
      </c>
      <c r="N42" s="78" t="str">
        <f>B35</f>
        <v>藤崎A</v>
      </c>
      <c r="O42" s="78"/>
      <c r="P42" s="78"/>
      <c r="Q42" s="78"/>
      <c r="R42" s="17"/>
      <c r="S42" s="17"/>
      <c r="T42" s="17"/>
      <c r="U42" s="17"/>
      <c r="AA42" s="16" t="s">
        <v>37</v>
      </c>
      <c r="AB42" s="83">
        <v>0.40972222222222227</v>
      </c>
      <c r="AC42" s="83"/>
      <c r="AD42" s="83"/>
      <c r="AE42" s="17" t="s">
        <v>82</v>
      </c>
      <c r="AF42" s="83">
        <v>0.4222222222222222</v>
      </c>
      <c r="AG42" s="83"/>
      <c r="AH42" s="83"/>
      <c r="AI42" s="78" t="str">
        <f>AB29</f>
        <v>向山Ｂ</v>
      </c>
      <c r="AJ42" s="78"/>
      <c r="AK42" s="78"/>
      <c r="AL42" s="78"/>
      <c r="AM42" s="17" t="s">
        <v>107</v>
      </c>
      <c r="AN42" s="78" t="str">
        <f>AB31</f>
        <v>大東</v>
      </c>
      <c r="AO42" s="78"/>
      <c r="AP42" s="78"/>
      <c r="AQ42" s="78"/>
      <c r="AR42" s="17"/>
      <c r="AS42" s="17"/>
      <c r="AT42" s="17"/>
      <c r="AU42" s="17"/>
      <c r="BA42" s="16" t="s">
        <v>37</v>
      </c>
      <c r="BB42" s="83">
        <v>0.40972222222222227</v>
      </c>
      <c r="BC42" s="83"/>
      <c r="BD42" s="83"/>
      <c r="BE42" s="17" t="s">
        <v>82</v>
      </c>
      <c r="BF42" s="83">
        <v>0.4222222222222222</v>
      </c>
      <c r="BG42" s="83"/>
      <c r="BH42" s="83"/>
      <c r="BI42" s="78" t="str">
        <f>BB29</f>
        <v>大久保C</v>
      </c>
      <c r="BJ42" s="78"/>
      <c r="BK42" s="78"/>
      <c r="BL42" s="78"/>
      <c r="BM42" s="17" t="s">
        <v>107</v>
      </c>
      <c r="BN42" s="78" t="str">
        <f>BB31</f>
        <v>東習A</v>
      </c>
      <c r="BO42" s="78"/>
      <c r="BP42" s="78"/>
      <c r="BQ42" s="78"/>
      <c r="BR42" s="17"/>
      <c r="BS42" s="17"/>
      <c r="BT42" s="17"/>
      <c r="BU42" s="17"/>
    </row>
    <row r="43" spans="1:46" ht="12.75">
      <c r="A43" s="16"/>
      <c r="B43" s="19"/>
      <c r="C43" s="19"/>
      <c r="D43" s="19"/>
      <c r="E43" s="17"/>
      <c r="F43" s="19"/>
      <c r="G43" s="19"/>
      <c r="H43" s="19"/>
      <c r="I43" s="20"/>
      <c r="J43" s="20"/>
      <c r="K43" s="20"/>
      <c r="L43" s="20"/>
      <c r="M43" s="17"/>
      <c r="N43" s="17"/>
      <c r="O43" s="17"/>
      <c r="P43" s="17"/>
      <c r="Q43" s="17"/>
      <c r="R43" s="17"/>
      <c r="S43" s="17"/>
      <c r="T43" s="17"/>
      <c r="AA43" s="16"/>
      <c r="AB43" s="19"/>
      <c r="AC43" s="19"/>
      <c r="AD43" s="19"/>
      <c r="AE43" s="17"/>
      <c r="AF43" s="19"/>
      <c r="AG43" s="19"/>
      <c r="AH43" s="19"/>
      <c r="AI43" s="20"/>
      <c r="AJ43" s="20"/>
      <c r="AK43" s="20"/>
      <c r="AL43" s="20"/>
      <c r="AM43" s="17"/>
      <c r="AN43" s="17"/>
      <c r="AO43" s="17"/>
      <c r="AP43" s="17"/>
      <c r="AQ43" s="17"/>
      <c r="AR43" s="17"/>
      <c r="AS43" s="17"/>
      <c r="AT43" s="17"/>
    </row>
    <row r="60" spans="54:77" ht="12.75"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1"/>
      <c r="BX60" s="21"/>
      <c r="BY60" s="21"/>
    </row>
    <row r="61" spans="54:77" ht="12.75"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1"/>
      <c r="BX61" s="21"/>
      <c r="BY61" s="21"/>
    </row>
    <row r="62" spans="54:77" ht="12.75">
      <c r="BB62" s="18"/>
      <c r="BC62" s="18"/>
      <c r="BD62" s="18"/>
      <c r="BE62" s="18"/>
      <c r="BF62" s="18"/>
      <c r="BG62" s="18"/>
      <c r="BH62" s="22"/>
      <c r="BI62" s="23"/>
      <c r="BJ62" s="22"/>
      <c r="BK62" s="22"/>
      <c r="BL62" s="23"/>
      <c r="BM62" s="22"/>
      <c r="BN62" s="22"/>
      <c r="BO62" s="22"/>
      <c r="BP62" s="22"/>
      <c r="BQ62" s="22"/>
      <c r="BR62" s="22"/>
      <c r="BS62" s="22"/>
      <c r="BT62" s="18"/>
      <c r="BU62" s="18"/>
      <c r="BV62" s="18"/>
      <c r="BW62" s="18"/>
      <c r="BX62" s="24"/>
      <c r="BY62" s="24"/>
    </row>
    <row r="63" spans="54:77" ht="12.75">
      <c r="BB63" s="18"/>
      <c r="BC63" s="18"/>
      <c r="BD63" s="18"/>
      <c r="BE63" s="18"/>
      <c r="BF63" s="18"/>
      <c r="BG63" s="18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18"/>
      <c r="BU63" s="18"/>
      <c r="BV63" s="18"/>
      <c r="BW63" s="18"/>
      <c r="BX63" s="24"/>
      <c r="BY63" s="24"/>
    </row>
    <row r="64" spans="54:77" ht="12.75">
      <c r="BB64" s="18"/>
      <c r="BC64" s="18"/>
      <c r="BD64" s="18"/>
      <c r="BE64" s="22"/>
      <c r="BF64" s="23"/>
      <c r="BG64" s="22"/>
      <c r="BH64" s="18"/>
      <c r="BI64" s="18"/>
      <c r="BJ64" s="18"/>
      <c r="BK64" s="22"/>
      <c r="BL64" s="23"/>
      <c r="BM64" s="22"/>
      <c r="BN64" s="22"/>
      <c r="BO64" s="22"/>
      <c r="BP64" s="22"/>
      <c r="BQ64" s="22"/>
      <c r="BR64" s="22"/>
      <c r="BS64" s="22"/>
      <c r="BT64" s="18"/>
      <c r="BU64" s="18"/>
      <c r="BV64" s="18"/>
      <c r="BW64" s="18"/>
      <c r="BX64" s="24"/>
      <c r="BY64" s="24"/>
    </row>
    <row r="65" spans="54:77" ht="12.75">
      <c r="BB65" s="18"/>
      <c r="BC65" s="18"/>
      <c r="BD65" s="18"/>
      <c r="BE65" s="23"/>
      <c r="BF65" s="25"/>
      <c r="BG65" s="23"/>
      <c r="BH65" s="18"/>
      <c r="BI65" s="18"/>
      <c r="BJ65" s="18"/>
      <c r="BK65" s="25"/>
      <c r="BL65" s="25"/>
      <c r="BM65" s="25"/>
      <c r="BN65" s="25"/>
      <c r="BO65" s="25"/>
      <c r="BP65" s="25"/>
      <c r="BQ65" s="25"/>
      <c r="BR65" s="25"/>
      <c r="BS65" s="25"/>
      <c r="BT65" s="18"/>
      <c r="BU65" s="18"/>
      <c r="BV65" s="18"/>
      <c r="BW65" s="18"/>
      <c r="BX65" s="24"/>
      <c r="BY65" s="24"/>
    </row>
    <row r="66" spans="54:77" ht="12.75">
      <c r="BB66" s="18"/>
      <c r="BC66" s="18"/>
      <c r="BD66" s="18"/>
      <c r="BE66" s="22"/>
      <c r="BF66" s="23"/>
      <c r="BG66" s="22"/>
      <c r="BH66" s="22"/>
      <c r="BI66" s="23"/>
      <c r="BJ66" s="22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24"/>
      <c r="BY66" s="24"/>
    </row>
    <row r="67" spans="54:77" ht="12.75">
      <c r="BB67" s="18"/>
      <c r="BC67" s="18"/>
      <c r="BD67" s="18"/>
      <c r="BE67" s="23"/>
      <c r="BF67" s="25"/>
      <c r="BG67" s="23"/>
      <c r="BH67" s="23"/>
      <c r="BI67" s="25"/>
      <c r="BJ67" s="23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24"/>
      <c r="BY67" s="24"/>
    </row>
  </sheetData>
  <sheetProtection/>
  <mergeCells count="451">
    <mergeCell ref="BF39:BH39"/>
    <mergeCell ref="BI39:BL39"/>
    <mergeCell ref="BN39:BQ39"/>
    <mergeCell ref="BI40:BQ40"/>
    <mergeCell ref="AI42:AL42"/>
    <mergeCell ref="AN42:AQ42"/>
    <mergeCell ref="BI42:BL42"/>
    <mergeCell ref="BN42:BQ42"/>
    <mergeCell ref="BI41:BL41"/>
    <mergeCell ref="BN41:BQ41"/>
    <mergeCell ref="BN38:BQ38"/>
    <mergeCell ref="B39:D39"/>
    <mergeCell ref="F39:H39"/>
    <mergeCell ref="I39:L39"/>
    <mergeCell ref="N39:Q39"/>
    <mergeCell ref="AB39:AD39"/>
    <mergeCell ref="AF39:AH39"/>
    <mergeCell ref="AI39:AL39"/>
    <mergeCell ref="AN39:AQ39"/>
    <mergeCell ref="BB39:BD39"/>
    <mergeCell ref="F38:H38"/>
    <mergeCell ref="I38:L38"/>
    <mergeCell ref="N38:Q38"/>
    <mergeCell ref="BB38:BD38"/>
    <mergeCell ref="BF38:BH38"/>
    <mergeCell ref="BI38:BL38"/>
    <mergeCell ref="A4:A15"/>
    <mergeCell ref="K6:M7"/>
    <mergeCell ref="E10:G11"/>
    <mergeCell ref="H14:J15"/>
    <mergeCell ref="K14:M15"/>
    <mergeCell ref="K4:M5"/>
    <mergeCell ref="B14:D15"/>
    <mergeCell ref="B4:D5"/>
    <mergeCell ref="E4:G5"/>
    <mergeCell ref="H4:J5"/>
    <mergeCell ref="B42:D42"/>
    <mergeCell ref="F42:H42"/>
    <mergeCell ref="AB42:AD42"/>
    <mergeCell ref="AF42:AH42"/>
    <mergeCell ref="B41:D41"/>
    <mergeCell ref="F41:H41"/>
    <mergeCell ref="I41:L41"/>
    <mergeCell ref="I42:L42"/>
    <mergeCell ref="BF40:BH40"/>
    <mergeCell ref="AI40:AQ40"/>
    <mergeCell ref="AI41:AL41"/>
    <mergeCell ref="AN41:AQ41"/>
    <mergeCell ref="BF42:BH42"/>
    <mergeCell ref="BF41:BH41"/>
    <mergeCell ref="BB42:BD42"/>
    <mergeCell ref="BB41:BD41"/>
    <mergeCell ref="BB40:BD40"/>
    <mergeCell ref="AN33:AP34"/>
    <mergeCell ref="AT33:AT34"/>
    <mergeCell ref="AU33:AU34"/>
    <mergeCell ref="B40:D40"/>
    <mergeCell ref="F40:H40"/>
    <mergeCell ref="AB41:AD41"/>
    <mergeCell ref="AF41:AH41"/>
    <mergeCell ref="N41:Q41"/>
    <mergeCell ref="I40:L40"/>
    <mergeCell ref="B38:D38"/>
    <mergeCell ref="AB40:AD40"/>
    <mergeCell ref="AF40:AH40"/>
    <mergeCell ref="AB38:AD38"/>
    <mergeCell ref="AF38:AH38"/>
    <mergeCell ref="AI38:AL38"/>
    <mergeCell ref="AN38:AQ38"/>
    <mergeCell ref="BX33:BX34"/>
    <mergeCell ref="BT33:BT34"/>
    <mergeCell ref="BU33:BU34"/>
    <mergeCell ref="BV33:BV34"/>
    <mergeCell ref="BW33:BW34"/>
    <mergeCell ref="BN33:BP34"/>
    <mergeCell ref="BX29:BX30"/>
    <mergeCell ref="BU29:BU30"/>
    <mergeCell ref="BB33:BD34"/>
    <mergeCell ref="BW31:BW32"/>
    <mergeCell ref="BX31:BX32"/>
    <mergeCell ref="B33:D34"/>
    <mergeCell ref="N33:P34"/>
    <mergeCell ref="T33:T34"/>
    <mergeCell ref="U33:U34"/>
    <mergeCell ref="V33:V34"/>
    <mergeCell ref="T31:T32"/>
    <mergeCell ref="U31:U32"/>
    <mergeCell ref="BV29:BV30"/>
    <mergeCell ref="BW29:BW30"/>
    <mergeCell ref="BB31:BD32"/>
    <mergeCell ref="BK31:BM32"/>
    <mergeCell ref="BV31:BV32"/>
    <mergeCell ref="BU31:BU32"/>
    <mergeCell ref="AW31:AW32"/>
    <mergeCell ref="BT31:BT32"/>
    <mergeCell ref="V31:V32"/>
    <mergeCell ref="BB29:BD30"/>
    <mergeCell ref="BH29:BJ30"/>
    <mergeCell ref="BT29:BT30"/>
    <mergeCell ref="AT29:AT30"/>
    <mergeCell ref="AU29:AU30"/>
    <mergeCell ref="AV29:AV30"/>
    <mergeCell ref="AW29:AW30"/>
    <mergeCell ref="AB29:AD30"/>
    <mergeCell ref="AH29:AJ30"/>
    <mergeCell ref="BV27:BV28"/>
    <mergeCell ref="BW27:BW28"/>
    <mergeCell ref="BX27:BX28"/>
    <mergeCell ref="B29:D30"/>
    <mergeCell ref="H29:J30"/>
    <mergeCell ref="T29:T30"/>
    <mergeCell ref="U29:U30"/>
    <mergeCell ref="V29:V30"/>
    <mergeCell ref="BB27:BD28"/>
    <mergeCell ref="BE27:BG28"/>
    <mergeCell ref="BT27:BT28"/>
    <mergeCell ref="BU27:BU28"/>
    <mergeCell ref="AT27:AT28"/>
    <mergeCell ref="AU27:AU28"/>
    <mergeCell ref="AV27:AV28"/>
    <mergeCell ref="AW27:AW28"/>
    <mergeCell ref="BA25:BA34"/>
    <mergeCell ref="AW33:AW34"/>
    <mergeCell ref="AX33:AX34"/>
    <mergeCell ref="AT31:AT32"/>
    <mergeCell ref="T27:T28"/>
    <mergeCell ref="U27:U28"/>
    <mergeCell ref="V27:V28"/>
    <mergeCell ref="BN25:BP26"/>
    <mergeCell ref="BQ25:BS26"/>
    <mergeCell ref="BT25:BT26"/>
    <mergeCell ref="BB25:BD26"/>
    <mergeCell ref="BE25:BG26"/>
    <mergeCell ref="BH25:BJ26"/>
    <mergeCell ref="BK25:BM26"/>
    <mergeCell ref="AX25:AX26"/>
    <mergeCell ref="AX27:AX28"/>
    <mergeCell ref="AX29:AX30"/>
    <mergeCell ref="AX31:AX32"/>
    <mergeCell ref="AU25:AU26"/>
    <mergeCell ref="BX25:BX26"/>
    <mergeCell ref="BU25:BU26"/>
    <mergeCell ref="BV25:BV26"/>
    <mergeCell ref="BW25:BW26"/>
    <mergeCell ref="AW25:AW26"/>
    <mergeCell ref="AK25:AM26"/>
    <mergeCell ref="AV33:AV34"/>
    <mergeCell ref="AE27:AG28"/>
    <mergeCell ref="AV25:AV26"/>
    <mergeCell ref="AK31:AM32"/>
    <mergeCell ref="AN25:AP26"/>
    <mergeCell ref="AQ25:AS26"/>
    <mergeCell ref="AT25:AT26"/>
    <mergeCell ref="AU31:AU32"/>
    <mergeCell ref="AV31:AV32"/>
    <mergeCell ref="AB33:AD34"/>
    <mergeCell ref="AB31:AD32"/>
    <mergeCell ref="X25:X26"/>
    <mergeCell ref="AE25:AG26"/>
    <mergeCell ref="AH25:AJ26"/>
    <mergeCell ref="X27:X28"/>
    <mergeCell ref="W29:W30"/>
    <mergeCell ref="X29:X30"/>
    <mergeCell ref="W27:W28"/>
    <mergeCell ref="AB25:AD26"/>
    <mergeCell ref="AB27:AD28"/>
    <mergeCell ref="AA25:AA34"/>
    <mergeCell ref="W31:W32"/>
    <mergeCell ref="X31:X32"/>
    <mergeCell ref="W33:W34"/>
    <mergeCell ref="X33:X34"/>
    <mergeCell ref="U25:U26"/>
    <mergeCell ref="V25:V26"/>
    <mergeCell ref="W25:W26"/>
    <mergeCell ref="B25:D26"/>
    <mergeCell ref="E25:G26"/>
    <mergeCell ref="H25:J26"/>
    <mergeCell ref="K25:M26"/>
    <mergeCell ref="N25:P26"/>
    <mergeCell ref="Q25:S26"/>
    <mergeCell ref="T25:T26"/>
    <mergeCell ref="AB21:AD21"/>
    <mergeCell ref="AF21:AH21"/>
    <mergeCell ref="BB21:BD21"/>
    <mergeCell ref="AI21:AL21"/>
    <mergeCell ref="AN21:AQ21"/>
    <mergeCell ref="B21:D21"/>
    <mergeCell ref="F21:H21"/>
    <mergeCell ref="I21:L21"/>
    <mergeCell ref="N21:Q21"/>
    <mergeCell ref="BB20:BD20"/>
    <mergeCell ref="BF20:BH20"/>
    <mergeCell ref="BI20:BL20"/>
    <mergeCell ref="BN20:BQ20"/>
    <mergeCell ref="BF21:BH21"/>
    <mergeCell ref="BI21:BL21"/>
    <mergeCell ref="BN21:BQ21"/>
    <mergeCell ref="B20:D20"/>
    <mergeCell ref="F20:H20"/>
    <mergeCell ref="I20:L20"/>
    <mergeCell ref="N20:Q20"/>
    <mergeCell ref="AF20:AH20"/>
    <mergeCell ref="AI20:AL20"/>
    <mergeCell ref="BI18:BL18"/>
    <mergeCell ref="BN18:BQ18"/>
    <mergeCell ref="F19:H19"/>
    <mergeCell ref="I19:L19"/>
    <mergeCell ref="N19:Q19"/>
    <mergeCell ref="AB19:AD19"/>
    <mergeCell ref="AB18:AD18"/>
    <mergeCell ref="AF18:AH18"/>
    <mergeCell ref="AI18:AL18"/>
    <mergeCell ref="AN18:AQ18"/>
    <mergeCell ref="BB18:BD18"/>
    <mergeCell ref="BF18:BH18"/>
    <mergeCell ref="AI17:AL17"/>
    <mergeCell ref="AN17:AQ17"/>
    <mergeCell ref="BB17:BD17"/>
    <mergeCell ref="BF17:BH17"/>
    <mergeCell ref="BI17:BL17"/>
    <mergeCell ref="BN17:BQ17"/>
    <mergeCell ref="BU14:BU15"/>
    <mergeCell ref="BV14:BV15"/>
    <mergeCell ref="BW14:BW15"/>
    <mergeCell ref="BX14:BX15"/>
    <mergeCell ref="B17:D17"/>
    <mergeCell ref="F17:H17"/>
    <mergeCell ref="I17:L17"/>
    <mergeCell ref="N17:Q17"/>
    <mergeCell ref="AB17:AD17"/>
    <mergeCell ref="AF17:AH17"/>
    <mergeCell ref="AX14:AX15"/>
    <mergeCell ref="BB14:BD15"/>
    <mergeCell ref="BH14:BJ15"/>
    <mergeCell ref="BK14:BM15"/>
    <mergeCell ref="BQ14:BS15"/>
    <mergeCell ref="BT14:BT15"/>
    <mergeCell ref="AH14:AJ15"/>
    <mergeCell ref="AQ14:AS15"/>
    <mergeCell ref="AT14:AT15"/>
    <mergeCell ref="AU14:AU15"/>
    <mergeCell ref="AV14:AV15"/>
    <mergeCell ref="AW14:AW15"/>
    <mergeCell ref="T14:T15"/>
    <mergeCell ref="U14:U15"/>
    <mergeCell ref="V14:V15"/>
    <mergeCell ref="W14:W15"/>
    <mergeCell ref="X14:X15"/>
    <mergeCell ref="AB14:AD15"/>
    <mergeCell ref="AX12:AX13"/>
    <mergeCell ref="BT12:BT13"/>
    <mergeCell ref="BU12:BU13"/>
    <mergeCell ref="BV12:BV13"/>
    <mergeCell ref="BW12:BW13"/>
    <mergeCell ref="BX12:BX13"/>
    <mergeCell ref="BN12:BP13"/>
    <mergeCell ref="AE12:AG13"/>
    <mergeCell ref="AN12:AP13"/>
    <mergeCell ref="AT12:AT13"/>
    <mergeCell ref="AU12:AU13"/>
    <mergeCell ref="AV12:AV13"/>
    <mergeCell ref="AW12:AW13"/>
    <mergeCell ref="BT10:BT11"/>
    <mergeCell ref="BU10:BU11"/>
    <mergeCell ref="BV10:BV11"/>
    <mergeCell ref="BW10:BW11"/>
    <mergeCell ref="BX10:BX11"/>
    <mergeCell ref="B12:D13"/>
    <mergeCell ref="E12:G13"/>
    <mergeCell ref="H12:J13"/>
    <mergeCell ref="N12:P13"/>
    <mergeCell ref="T12:T13"/>
    <mergeCell ref="BW8:BW9"/>
    <mergeCell ref="BX8:BX9"/>
    <mergeCell ref="W10:W11"/>
    <mergeCell ref="X10:X11"/>
    <mergeCell ref="AB10:AD11"/>
    <mergeCell ref="AE10:AG11"/>
    <mergeCell ref="AQ10:AS11"/>
    <mergeCell ref="AT10:AT11"/>
    <mergeCell ref="AU10:AU11"/>
    <mergeCell ref="AV10:AV11"/>
    <mergeCell ref="BW6:BW7"/>
    <mergeCell ref="BX6:BX7"/>
    <mergeCell ref="B8:D9"/>
    <mergeCell ref="H8:J9"/>
    <mergeCell ref="N8:P9"/>
    <mergeCell ref="Q8:S9"/>
    <mergeCell ref="T8:T9"/>
    <mergeCell ref="U8:U9"/>
    <mergeCell ref="V8:V9"/>
    <mergeCell ref="W8:W9"/>
    <mergeCell ref="BT6:BT7"/>
    <mergeCell ref="BU6:BU7"/>
    <mergeCell ref="BV6:BV7"/>
    <mergeCell ref="BV8:BV9"/>
    <mergeCell ref="BT8:BT9"/>
    <mergeCell ref="BU8:BU9"/>
    <mergeCell ref="AK10:AM11"/>
    <mergeCell ref="AK14:AM15"/>
    <mergeCell ref="AB8:AD9"/>
    <mergeCell ref="AN6:AP7"/>
    <mergeCell ref="AT6:AT7"/>
    <mergeCell ref="AU6:AU7"/>
    <mergeCell ref="AH8:AJ9"/>
    <mergeCell ref="AN8:AP9"/>
    <mergeCell ref="AQ8:AS9"/>
    <mergeCell ref="AT8:AT9"/>
    <mergeCell ref="W6:W7"/>
    <mergeCell ref="X6:X7"/>
    <mergeCell ref="AB6:AD7"/>
    <mergeCell ref="AE6:AG7"/>
    <mergeCell ref="AK6:AM7"/>
    <mergeCell ref="AA4:AA15"/>
    <mergeCell ref="AB4:AD5"/>
    <mergeCell ref="AE4:AG5"/>
    <mergeCell ref="AH4:AJ5"/>
    <mergeCell ref="AH12:AJ13"/>
    <mergeCell ref="BT4:BT5"/>
    <mergeCell ref="BU4:BU5"/>
    <mergeCell ref="BV4:BV5"/>
    <mergeCell ref="BW4:BW5"/>
    <mergeCell ref="BX4:BX5"/>
    <mergeCell ref="B6:D7"/>
    <mergeCell ref="E6:G7"/>
    <mergeCell ref="N6:P7"/>
    <mergeCell ref="T6:T7"/>
    <mergeCell ref="U6:U7"/>
    <mergeCell ref="BQ4:BS5"/>
    <mergeCell ref="BK10:BM11"/>
    <mergeCell ref="BB10:BD11"/>
    <mergeCell ref="BK4:BM5"/>
    <mergeCell ref="BN4:BP5"/>
    <mergeCell ref="BE6:BG7"/>
    <mergeCell ref="BE4:BG5"/>
    <mergeCell ref="BH4:BJ5"/>
    <mergeCell ref="BN6:BP7"/>
    <mergeCell ref="BN8:BP9"/>
    <mergeCell ref="AX8:AX9"/>
    <mergeCell ref="BB8:BD9"/>
    <mergeCell ref="AW8:AW9"/>
    <mergeCell ref="AW6:AW7"/>
    <mergeCell ref="AX6:AX7"/>
    <mergeCell ref="BB6:BD7"/>
    <mergeCell ref="BA4:BA15"/>
    <mergeCell ref="BB12:BD13"/>
    <mergeCell ref="AX10:AX11"/>
    <mergeCell ref="BB4:BD5"/>
    <mergeCell ref="AT4:AT5"/>
    <mergeCell ref="AW10:AW11"/>
    <mergeCell ref="AU4:AU5"/>
    <mergeCell ref="AV4:AV5"/>
    <mergeCell ref="AW4:AW5"/>
    <mergeCell ref="AU8:AU9"/>
    <mergeCell ref="AV8:AV9"/>
    <mergeCell ref="AV6:AV7"/>
    <mergeCell ref="BT1:BU1"/>
    <mergeCell ref="BV1:BX1"/>
    <mergeCell ref="AA2:AC2"/>
    <mergeCell ref="AE2:AH2"/>
    <mergeCell ref="AJ2:AL2"/>
    <mergeCell ref="AM2:AX2"/>
    <mergeCell ref="BA2:BC2"/>
    <mergeCell ref="BE2:BH2"/>
    <mergeCell ref="BJ2:BL2"/>
    <mergeCell ref="BM2:BW2"/>
    <mergeCell ref="X8:X9"/>
    <mergeCell ref="B10:D11"/>
    <mergeCell ref="AA1:AM1"/>
    <mergeCell ref="AT1:AU1"/>
    <mergeCell ref="AV1:AX1"/>
    <mergeCell ref="BA1:BM1"/>
    <mergeCell ref="AX4:AX5"/>
    <mergeCell ref="AK4:AM5"/>
    <mergeCell ref="AN4:AP5"/>
    <mergeCell ref="AQ4:AS5"/>
    <mergeCell ref="A1:M1"/>
    <mergeCell ref="A2:C2"/>
    <mergeCell ref="E2:H2"/>
    <mergeCell ref="J2:L2"/>
    <mergeCell ref="M2:X2"/>
    <mergeCell ref="T1:U1"/>
    <mergeCell ref="V1:X1"/>
    <mergeCell ref="X4:X5"/>
    <mergeCell ref="Q4:S5"/>
    <mergeCell ref="T4:T5"/>
    <mergeCell ref="U4:U5"/>
    <mergeCell ref="B22:D22"/>
    <mergeCell ref="F22:H22"/>
    <mergeCell ref="I22:L22"/>
    <mergeCell ref="N22:Q22"/>
    <mergeCell ref="B18:D18"/>
    <mergeCell ref="F18:H18"/>
    <mergeCell ref="W4:W5"/>
    <mergeCell ref="N4:P5"/>
    <mergeCell ref="V10:V11"/>
    <mergeCell ref="U35:U36"/>
    <mergeCell ref="V35:V36"/>
    <mergeCell ref="N40:Q40"/>
    <mergeCell ref="Q35:S36"/>
    <mergeCell ref="T35:T36"/>
    <mergeCell ref="N18:Q18"/>
    <mergeCell ref="V6:V7"/>
    <mergeCell ref="K10:M11"/>
    <mergeCell ref="Q10:S11"/>
    <mergeCell ref="T10:T11"/>
    <mergeCell ref="U10:U11"/>
    <mergeCell ref="N42:Q42"/>
    <mergeCell ref="V4:V5"/>
    <mergeCell ref="I18:L18"/>
    <mergeCell ref="U12:U13"/>
    <mergeCell ref="V12:V13"/>
    <mergeCell ref="Q14:S15"/>
    <mergeCell ref="BQ8:BS9"/>
    <mergeCell ref="BE10:BG11"/>
    <mergeCell ref="BQ10:BS11"/>
    <mergeCell ref="BH8:BJ9"/>
    <mergeCell ref="BK6:BM7"/>
    <mergeCell ref="A25:A36"/>
    <mergeCell ref="K27:M28"/>
    <mergeCell ref="N27:P28"/>
    <mergeCell ref="N29:P30"/>
    <mergeCell ref="Q29:S30"/>
    <mergeCell ref="E31:G32"/>
    <mergeCell ref="Q31:S32"/>
    <mergeCell ref="E33:G34"/>
    <mergeCell ref="B27:D28"/>
    <mergeCell ref="E27:G28"/>
    <mergeCell ref="H33:J34"/>
    <mergeCell ref="B31:D32"/>
    <mergeCell ref="K31:M32"/>
    <mergeCell ref="B35:D36"/>
    <mergeCell ref="H35:J36"/>
    <mergeCell ref="K35:M36"/>
    <mergeCell ref="BE12:BG13"/>
    <mergeCell ref="BH12:BJ13"/>
    <mergeCell ref="B19:D19"/>
    <mergeCell ref="W12:W13"/>
    <mergeCell ref="X12:X13"/>
    <mergeCell ref="AB12:AD13"/>
    <mergeCell ref="BI19:BL19"/>
    <mergeCell ref="BN19:BQ19"/>
    <mergeCell ref="W35:W36"/>
    <mergeCell ref="X35:X36"/>
    <mergeCell ref="AF19:AH19"/>
    <mergeCell ref="AI19:AL19"/>
    <mergeCell ref="AN19:AQ19"/>
    <mergeCell ref="BB19:BD19"/>
    <mergeCell ref="BF19:BH19"/>
    <mergeCell ref="AB20:AD20"/>
    <mergeCell ref="AN20:AQ20"/>
  </mergeCells>
  <printOptions/>
  <pageMargins left="0.47" right="0.36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="70" zoomScaleNormal="70" zoomScalePageLayoutView="0" workbookViewId="0" topLeftCell="G1">
      <selection activeCell="AM16" sqref="AM16:AN17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K1" s="144" t="s">
        <v>63</v>
      </c>
      <c r="L1" s="144"/>
      <c r="N1" s="144" t="s">
        <v>25</v>
      </c>
      <c r="O1" s="144"/>
      <c r="P1" s="142" t="s">
        <v>24</v>
      </c>
      <c r="Q1" s="142"/>
      <c r="R1" s="142"/>
      <c r="S1" s="142"/>
      <c r="T1" s="142"/>
      <c r="U1" s="142"/>
      <c r="V1" s="142"/>
      <c r="W1" s="142"/>
      <c r="X1" s="142"/>
      <c r="Z1" s="144" t="s">
        <v>63</v>
      </c>
      <c r="AA1" s="144"/>
      <c r="AC1" s="144" t="s">
        <v>25</v>
      </c>
      <c r="AD1" s="144"/>
      <c r="AE1" s="142" t="s">
        <v>24</v>
      </c>
      <c r="AF1" s="142"/>
      <c r="AG1" s="142"/>
      <c r="AH1" s="142"/>
      <c r="AI1" s="142"/>
      <c r="AJ1" s="142"/>
      <c r="AK1" s="142"/>
      <c r="AL1" s="142"/>
      <c r="AM1" s="142"/>
      <c r="AO1" s="144" t="s">
        <v>63</v>
      </c>
      <c r="AP1" s="144"/>
      <c r="AR1" s="144" t="s">
        <v>25</v>
      </c>
      <c r="AS1" s="144"/>
    </row>
    <row r="2" spans="1:8" ht="18" customHeight="1">
      <c r="A2" s="143" t="s">
        <v>26</v>
      </c>
      <c r="B2" s="143"/>
      <c r="C2" s="143"/>
      <c r="G2" s="26"/>
      <c r="H2" s="26"/>
    </row>
    <row r="3" spans="1:8" ht="18" customHeight="1">
      <c r="A3" s="5"/>
      <c r="B3" s="5"/>
      <c r="C3" s="5"/>
      <c r="G3" s="26"/>
      <c r="H3" s="26"/>
    </row>
    <row r="4" spans="3:43" ht="18" customHeight="1">
      <c r="C4" s="144" t="s">
        <v>128</v>
      </c>
      <c r="D4" s="144"/>
      <c r="E4" s="144"/>
      <c r="K4" s="144" t="s">
        <v>129</v>
      </c>
      <c r="L4" s="144"/>
      <c r="M4" s="144"/>
      <c r="R4" s="144" t="s">
        <v>130</v>
      </c>
      <c r="S4" s="144"/>
      <c r="T4" s="144"/>
      <c r="Z4" s="144" t="s">
        <v>131</v>
      </c>
      <c r="AA4" s="144"/>
      <c r="AB4" s="144"/>
      <c r="AG4" s="144" t="s">
        <v>61</v>
      </c>
      <c r="AH4" s="144"/>
      <c r="AI4" s="144"/>
      <c r="AO4" s="144" t="s">
        <v>62</v>
      </c>
      <c r="AP4" s="144"/>
      <c r="AQ4" s="144"/>
    </row>
    <row r="5" ht="18" customHeight="1"/>
    <row r="6" spans="1:40" ht="18" customHeight="1">
      <c r="A6" s="144" t="s">
        <v>46</v>
      </c>
      <c r="B6" s="144"/>
      <c r="I6" s="144" t="s">
        <v>46</v>
      </c>
      <c r="J6" s="144"/>
      <c r="P6" s="144" t="s">
        <v>46</v>
      </c>
      <c r="Q6" s="144"/>
      <c r="X6" s="144" t="s">
        <v>46</v>
      </c>
      <c r="Y6" s="144"/>
      <c r="AE6" s="144" t="s">
        <v>46</v>
      </c>
      <c r="AF6" s="144"/>
      <c r="AM6" s="144" t="s">
        <v>46</v>
      </c>
      <c r="AN6" s="144"/>
    </row>
    <row r="7" ht="18" customHeight="1"/>
    <row r="8" spans="1:45" ht="18" customHeight="1" thickBot="1">
      <c r="A8" s="165" t="s">
        <v>87</v>
      </c>
      <c r="B8" s="166"/>
      <c r="C8" s="27" t="s">
        <v>132</v>
      </c>
      <c r="D8" s="167">
        <v>0.4375</v>
      </c>
      <c r="E8" s="168"/>
      <c r="F8" s="166" t="s">
        <v>88</v>
      </c>
      <c r="G8" s="168"/>
      <c r="I8" s="165" t="s">
        <v>89</v>
      </c>
      <c r="J8" s="166"/>
      <c r="K8" s="27" t="s">
        <v>132</v>
      </c>
      <c r="L8" s="167">
        <v>0.4375</v>
      </c>
      <c r="M8" s="168"/>
      <c r="N8" s="166" t="s">
        <v>47</v>
      </c>
      <c r="O8" s="168"/>
      <c r="P8" s="165" t="s">
        <v>97</v>
      </c>
      <c r="Q8" s="166"/>
      <c r="R8" s="27" t="s">
        <v>132</v>
      </c>
      <c r="S8" s="167">
        <v>0.4375</v>
      </c>
      <c r="T8" s="168"/>
      <c r="U8" s="166" t="s">
        <v>101</v>
      </c>
      <c r="V8" s="168"/>
      <c r="X8" s="165" t="s">
        <v>102</v>
      </c>
      <c r="Y8" s="166"/>
      <c r="Z8" s="27" t="s">
        <v>132</v>
      </c>
      <c r="AA8" s="167">
        <v>0.4375</v>
      </c>
      <c r="AB8" s="168"/>
      <c r="AC8" s="166" t="s">
        <v>103</v>
      </c>
      <c r="AD8" s="168"/>
      <c r="AE8" s="165" t="s">
        <v>48</v>
      </c>
      <c r="AF8" s="168"/>
      <c r="AG8" s="27" t="s">
        <v>132</v>
      </c>
      <c r="AH8" s="167">
        <v>0.4375</v>
      </c>
      <c r="AI8" s="168"/>
      <c r="AJ8" s="165" t="s">
        <v>49</v>
      </c>
      <c r="AK8" s="168"/>
      <c r="AM8" s="165" t="s">
        <v>66</v>
      </c>
      <c r="AN8" s="168"/>
      <c r="AO8" s="27" t="s">
        <v>132</v>
      </c>
      <c r="AP8" s="167">
        <v>0.4375</v>
      </c>
      <c r="AQ8" s="168"/>
      <c r="AR8" s="165" t="s">
        <v>67</v>
      </c>
      <c r="AS8" s="168"/>
    </row>
    <row r="9" spans="1:45" ht="18" customHeight="1" thickTop="1">
      <c r="A9" s="169" t="s">
        <v>180</v>
      </c>
      <c r="B9" s="85"/>
      <c r="C9" s="169">
        <v>2</v>
      </c>
      <c r="D9" s="85" t="s">
        <v>133</v>
      </c>
      <c r="E9" s="86">
        <v>0</v>
      </c>
      <c r="F9" s="85" t="s">
        <v>178</v>
      </c>
      <c r="G9" s="86"/>
      <c r="I9" s="169" t="s">
        <v>181</v>
      </c>
      <c r="J9" s="85"/>
      <c r="K9" s="169">
        <v>1</v>
      </c>
      <c r="L9" s="85" t="s">
        <v>133</v>
      </c>
      <c r="M9" s="86">
        <v>6</v>
      </c>
      <c r="N9" s="85" t="s">
        <v>179</v>
      </c>
      <c r="O9" s="86"/>
      <c r="P9" s="169" t="s">
        <v>188</v>
      </c>
      <c r="Q9" s="85"/>
      <c r="R9" s="171" t="s">
        <v>205</v>
      </c>
      <c r="S9" s="172" t="s">
        <v>207</v>
      </c>
      <c r="T9" s="174" t="s">
        <v>206</v>
      </c>
      <c r="U9" s="85" t="s">
        <v>193</v>
      </c>
      <c r="V9" s="86"/>
      <c r="X9" s="169" t="s">
        <v>165</v>
      </c>
      <c r="Y9" s="85"/>
      <c r="Z9" s="169">
        <v>0</v>
      </c>
      <c r="AA9" s="85" t="s">
        <v>133</v>
      </c>
      <c r="AB9" s="86">
        <v>3</v>
      </c>
      <c r="AC9" s="85" t="s">
        <v>192</v>
      </c>
      <c r="AD9" s="86"/>
      <c r="AE9" s="175" t="s">
        <v>196</v>
      </c>
      <c r="AF9" s="176"/>
      <c r="AG9" s="175">
        <v>2</v>
      </c>
      <c r="AH9" s="85" t="s">
        <v>133</v>
      </c>
      <c r="AI9" s="86">
        <v>4</v>
      </c>
      <c r="AJ9" s="175" t="s">
        <v>201</v>
      </c>
      <c r="AK9" s="176"/>
      <c r="AM9" s="175" t="s">
        <v>197</v>
      </c>
      <c r="AN9" s="176"/>
      <c r="AO9" s="175">
        <v>3</v>
      </c>
      <c r="AP9" s="85" t="s">
        <v>133</v>
      </c>
      <c r="AQ9" s="86">
        <v>2</v>
      </c>
      <c r="AR9" s="175" t="s">
        <v>203</v>
      </c>
      <c r="AS9" s="176"/>
    </row>
    <row r="10" spans="1:45" ht="18" customHeight="1">
      <c r="A10" s="170"/>
      <c r="B10" s="111"/>
      <c r="C10" s="170"/>
      <c r="D10" s="111"/>
      <c r="E10" s="112"/>
      <c r="F10" s="111"/>
      <c r="G10" s="112"/>
      <c r="I10" s="170"/>
      <c r="J10" s="111"/>
      <c r="K10" s="170"/>
      <c r="L10" s="111"/>
      <c r="M10" s="112"/>
      <c r="N10" s="111"/>
      <c r="O10" s="112"/>
      <c r="P10" s="170"/>
      <c r="Q10" s="111"/>
      <c r="R10" s="170"/>
      <c r="S10" s="173"/>
      <c r="T10" s="112"/>
      <c r="U10" s="111"/>
      <c r="V10" s="112"/>
      <c r="X10" s="170"/>
      <c r="Y10" s="111"/>
      <c r="Z10" s="170"/>
      <c r="AA10" s="111"/>
      <c r="AB10" s="112"/>
      <c r="AC10" s="111"/>
      <c r="AD10" s="112"/>
      <c r="AE10" s="170"/>
      <c r="AF10" s="112"/>
      <c r="AG10" s="170"/>
      <c r="AH10" s="111"/>
      <c r="AI10" s="112"/>
      <c r="AJ10" s="170"/>
      <c r="AK10" s="112"/>
      <c r="AM10" s="170"/>
      <c r="AN10" s="112"/>
      <c r="AO10" s="170"/>
      <c r="AP10" s="111"/>
      <c r="AQ10" s="112"/>
      <c r="AR10" s="170"/>
      <c r="AS10" s="112"/>
    </row>
    <row r="11" spans="31:45" ht="18" customHeight="1">
      <c r="AE11" s="10"/>
      <c r="AF11" s="10"/>
      <c r="AG11" s="10"/>
      <c r="AJ11" s="10"/>
      <c r="AK11" s="10"/>
      <c r="AM11" s="10"/>
      <c r="AN11" s="10"/>
      <c r="AO11" s="10"/>
      <c r="AR11" s="10"/>
      <c r="AS11" s="10"/>
    </row>
    <row r="12" spans="31:45" ht="18" customHeight="1">
      <c r="AE12" s="10"/>
      <c r="AF12" s="10"/>
      <c r="AG12" s="10"/>
      <c r="AJ12" s="10"/>
      <c r="AK12" s="10"/>
      <c r="AM12" s="10"/>
      <c r="AN12" s="10"/>
      <c r="AO12" s="10"/>
      <c r="AR12" s="10"/>
      <c r="AS12" s="10"/>
    </row>
    <row r="13" spans="1:41" ht="18" customHeight="1">
      <c r="A13" s="144" t="s">
        <v>134</v>
      </c>
      <c r="B13" s="144"/>
      <c r="C13" s="144"/>
      <c r="I13" s="144" t="s">
        <v>134</v>
      </c>
      <c r="J13" s="144"/>
      <c r="K13" s="144"/>
      <c r="P13" s="144" t="s">
        <v>134</v>
      </c>
      <c r="Q13" s="144"/>
      <c r="R13" s="144"/>
      <c r="X13" s="144" t="s">
        <v>134</v>
      </c>
      <c r="Y13" s="144"/>
      <c r="Z13" s="144"/>
      <c r="AE13" s="144" t="s">
        <v>134</v>
      </c>
      <c r="AF13" s="144"/>
      <c r="AG13" s="144"/>
      <c r="AM13" s="144" t="s">
        <v>134</v>
      </c>
      <c r="AN13" s="144"/>
      <c r="AO13" s="144"/>
    </row>
    <row r="14" spans="1:45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  <c r="AM14" s="6"/>
      <c r="AN14" s="6"/>
      <c r="AR14" s="6"/>
      <c r="AS14" s="6"/>
    </row>
    <row r="15" spans="1:45" ht="18" customHeight="1" thickBot="1">
      <c r="A15" s="165" t="s">
        <v>90</v>
      </c>
      <c r="B15" s="166"/>
      <c r="C15" s="27" t="s">
        <v>135</v>
      </c>
      <c r="D15" s="167">
        <v>0.4513888888888889</v>
      </c>
      <c r="E15" s="168"/>
      <c r="F15" s="166" t="s">
        <v>50</v>
      </c>
      <c r="G15" s="168"/>
      <c r="I15" s="165" t="s">
        <v>91</v>
      </c>
      <c r="J15" s="166"/>
      <c r="K15" s="27" t="s">
        <v>135</v>
      </c>
      <c r="L15" s="167">
        <v>0.4513888888888889</v>
      </c>
      <c r="M15" s="168"/>
      <c r="N15" s="166" t="s">
        <v>51</v>
      </c>
      <c r="O15" s="168"/>
      <c r="P15" s="165" t="s">
        <v>98</v>
      </c>
      <c r="Q15" s="166"/>
      <c r="R15" s="27" t="s">
        <v>135</v>
      </c>
      <c r="S15" s="167">
        <v>0.4513888888888889</v>
      </c>
      <c r="T15" s="168"/>
      <c r="U15" s="166" t="s">
        <v>109</v>
      </c>
      <c r="V15" s="168"/>
      <c r="X15" s="165" t="s">
        <v>104</v>
      </c>
      <c r="Y15" s="166"/>
      <c r="Z15" s="27" t="s">
        <v>135</v>
      </c>
      <c r="AA15" s="167">
        <v>0.4513888888888889</v>
      </c>
      <c r="AB15" s="168"/>
      <c r="AC15" s="166" t="s">
        <v>105</v>
      </c>
      <c r="AD15" s="168"/>
      <c r="AE15" s="165" t="s">
        <v>52</v>
      </c>
      <c r="AF15" s="168"/>
      <c r="AG15" s="27" t="s">
        <v>135</v>
      </c>
      <c r="AH15" s="167">
        <v>0.4513888888888889</v>
      </c>
      <c r="AI15" s="168"/>
      <c r="AJ15" s="165" t="s">
        <v>53</v>
      </c>
      <c r="AK15" s="168"/>
      <c r="AM15" s="165" t="s">
        <v>209</v>
      </c>
      <c r="AN15" s="168"/>
      <c r="AO15" s="27" t="s">
        <v>135</v>
      </c>
      <c r="AP15" s="167">
        <v>0.4513888888888889</v>
      </c>
      <c r="AQ15" s="168"/>
      <c r="AR15" s="165" t="s">
        <v>54</v>
      </c>
      <c r="AS15" s="168"/>
    </row>
    <row r="16" spans="1:45" ht="18" customHeight="1" thickTop="1">
      <c r="A16" s="169" t="s">
        <v>182</v>
      </c>
      <c r="B16" s="85"/>
      <c r="C16" s="169">
        <v>3</v>
      </c>
      <c r="D16" s="85" t="s">
        <v>133</v>
      </c>
      <c r="E16" s="86">
        <v>2</v>
      </c>
      <c r="F16" s="85" t="s">
        <v>185</v>
      </c>
      <c r="G16" s="86"/>
      <c r="I16" s="169" t="s">
        <v>183</v>
      </c>
      <c r="J16" s="85"/>
      <c r="K16" s="169">
        <v>2</v>
      </c>
      <c r="L16" s="85" t="s">
        <v>133</v>
      </c>
      <c r="M16" s="86">
        <v>0</v>
      </c>
      <c r="N16" s="85" t="s">
        <v>186</v>
      </c>
      <c r="O16" s="86"/>
      <c r="P16" s="169" t="s">
        <v>190</v>
      </c>
      <c r="Q16" s="85"/>
      <c r="R16" s="169">
        <v>3</v>
      </c>
      <c r="S16" s="85" t="s">
        <v>133</v>
      </c>
      <c r="T16" s="86">
        <v>1</v>
      </c>
      <c r="U16" s="85" t="s">
        <v>194</v>
      </c>
      <c r="V16" s="86"/>
      <c r="X16" s="169" t="s">
        <v>166</v>
      </c>
      <c r="Y16" s="85"/>
      <c r="Z16" s="169">
        <v>0</v>
      </c>
      <c r="AA16" s="85" t="s">
        <v>133</v>
      </c>
      <c r="AB16" s="86">
        <v>2</v>
      </c>
      <c r="AC16" s="85" t="s">
        <v>195</v>
      </c>
      <c r="AD16" s="86"/>
      <c r="AE16" s="175" t="s">
        <v>198</v>
      </c>
      <c r="AF16" s="176"/>
      <c r="AG16" s="175">
        <v>2</v>
      </c>
      <c r="AH16" s="85" t="s">
        <v>133</v>
      </c>
      <c r="AI16" s="86">
        <v>3</v>
      </c>
      <c r="AJ16" s="175" t="s">
        <v>204</v>
      </c>
      <c r="AK16" s="176"/>
      <c r="AM16" s="175" t="s">
        <v>200</v>
      </c>
      <c r="AN16" s="176"/>
      <c r="AO16" s="175">
        <v>1</v>
      </c>
      <c r="AP16" s="85" t="s">
        <v>133</v>
      </c>
      <c r="AQ16" s="86">
        <v>1</v>
      </c>
      <c r="AR16" s="175" t="s">
        <v>202</v>
      </c>
      <c r="AS16" s="176"/>
    </row>
    <row r="17" spans="1:45" ht="18" customHeight="1">
      <c r="A17" s="170"/>
      <c r="B17" s="111"/>
      <c r="C17" s="170"/>
      <c r="D17" s="111"/>
      <c r="E17" s="112"/>
      <c r="F17" s="111"/>
      <c r="G17" s="112"/>
      <c r="I17" s="170"/>
      <c r="J17" s="111"/>
      <c r="K17" s="170"/>
      <c r="L17" s="111"/>
      <c r="M17" s="112"/>
      <c r="N17" s="111"/>
      <c r="O17" s="112"/>
      <c r="P17" s="170"/>
      <c r="Q17" s="111"/>
      <c r="R17" s="170"/>
      <c r="S17" s="111"/>
      <c r="T17" s="112"/>
      <c r="U17" s="111"/>
      <c r="V17" s="112"/>
      <c r="X17" s="170"/>
      <c r="Y17" s="111"/>
      <c r="Z17" s="170"/>
      <c r="AA17" s="111"/>
      <c r="AB17" s="112"/>
      <c r="AC17" s="111"/>
      <c r="AD17" s="112"/>
      <c r="AE17" s="170"/>
      <c r="AF17" s="112"/>
      <c r="AG17" s="170"/>
      <c r="AH17" s="111"/>
      <c r="AI17" s="112"/>
      <c r="AJ17" s="170"/>
      <c r="AK17" s="112"/>
      <c r="AM17" s="170"/>
      <c r="AN17" s="112"/>
      <c r="AO17" s="170"/>
      <c r="AP17" s="111"/>
      <c r="AQ17" s="112"/>
      <c r="AR17" s="170"/>
      <c r="AS17" s="112"/>
    </row>
    <row r="18" spans="31:45" ht="18" customHeight="1">
      <c r="AE18" s="10"/>
      <c r="AF18" s="10"/>
      <c r="AG18" s="10"/>
      <c r="AJ18" s="10"/>
      <c r="AK18" s="10"/>
      <c r="AM18" s="10"/>
      <c r="AN18" s="10"/>
      <c r="AO18" s="10"/>
      <c r="AR18" s="10"/>
      <c r="AS18" s="10"/>
    </row>
    <row r="19" ht="18" customHeight="1"/>
    <row r="20" spans="1:33" ht="18" customHeight="1">
      <c r="A20" s="144" t="s">
        <v>55</v>
      </c>
      <c r="B20" s="144"/>
      <c r="I20" s="144" t="s">
        <v>56</v>
      </c>
      <c r="J20" s="144"/>
      <c r="K20" s="144"/>
      <c r="P20" s="144" t="s">
        <v>55</v>
      </c>
      <c r="Q20" s="144"/>
      <c r="X20" s="85"/>
      <c r="Y20" s="85"/>
      <c r="Z20" s="85"/>
      <c r="AA20" s="13"/>
      <c r="AB20" s="13"/>
      <c r="AC20" s="13"/>
      <c r="AD20" s="13"/>
      <c r="AE20" s="144" t="s">
        <v>55</v>
      </c>
      <c r="AF20" s="144"/>
      <c r="AG20" s="144"/>
    </row>
    <row r="21" spans="9:37" ht="18" customHeight="1">
      <c r="I21" s="6"/>
      <c r="J21" s="6"/>
      <c r="N21" s="6"/>
      <c r="O21" s="6"/>
      <c r="X21" s="8"/>
      <c r="Y21" s="8"/>
      <c r="Z21" s="13"/>
      <c r="AA21" s="13"/>
      <c r="AB21" s="13"/>
      <c r="AC21" s="8"/>
      <c r="AD21" s="8"/>
      <c r="AE21" s="6"/>
      <c r="AF21" s="6"/>
      <c r="AJ21" s="6"/>
      <c r="AK21" s="6"/>
    </row>
    <row r="22" spans="1:37" ht="18" customHeight="1" thickBot="1">
      <c r="A22" s="165" t="s">
        <v>92</v>
      </c>
      <c r="B22" s="166"/>
      <c r="C22" s="27" t="s">
        <v>57</v>
      </c>
      <c r="D22" s="167">
        <v>0.46527777777777773</v>
      </c>
      <c r="E22" s="177"/>
      <c r="F22" s="166" t="s">
        <v>93</v>
      </c>
      <c r="G22" s="168"/>
      <c r="I22" s="165" t="s">
        <v>94</v>
      </c>
      <c r="J22" s="168"/>
      <c r="K22" s="27" t="s">
        <v>136</v>
      </c>
      <c r="L22" s="167">
        <v>0.46527777777777773</v>
      </c>
      <c r="M22" s="177"/>
      <c r="N22" s="166" t="s">
        <v>153</v>
      </c>
      <c r="O22" s="168"/>
      <c r="P22" s="165" t="s">
        <v>99</v>
      </c>
      <c r="Q22" s="166"/>
      <c r="R22" s="27" t="s">
        <v>57</v>
      </c>
      <c r="S22" s="167">
        <v>0.46527777777777773</v>
      </c>
      <c r="T22" s="177"/>
      <c r="U22" s="166" t="s">
        <v>100</v>
      </c>
      <c r="V22" s="168"/>
      <c r="X22" s="165" t="s">
        <v>58</v>
      </c>
      <c r="Y22" s="166"/>
      <c r="Z22" s="27" t="s">
        <v>135</v>
      </c>
      <c r="AA22" s="167">
        <v>0.46527777777777773</v>
      </c>
      <c r="AB22" s="168"/>
      <c r="AC22" s="166" t="s">
        <v>208</v>
      </c>
      <c r="AD22" s="168"/>
      <c r="AE22" s="165" t="s">
        <v>59</v>
      </c>
      <c r="AF22" s="168"/>
      <c r="AG22" s="27" t="s">
        <v>57</v>
      </c>
      <c r="AH22" s="167">
        <v>0.46527777777777773</v>
      </c>
      <c r="AI22" s="177"/>
      <c r="AJ22" s="165" t="s">
        <v>60</v>
      </c>
      <c r="AK22" s="168"/>
    </row>
    <row r="23" spans="1:37" ht="18" customHeight="1" thickTop="1">
      <c r="A23" s="169" t="str">
        <f>A9</f>
        <v>東習Ｃ</v>
      </c>
      <c r="B23" s="85"/>
      <c r="C23" s="169">
        <v>1</v>
      </c>
      <c r="D23" s="85" t="s">
        <v>137</v>
      </c>
      <c r="E23" s="86">
        <v>3</v>
      </c>
      <c r="F23" s="85" t="str">
        <f>N9</f>
        <v>藤崎Ｄ</v>
      </c>
      <c r="G23" s="86"/>
      <c r="I23" s="169" t="s">
        <v>184</v>
      </c>
      <c r="J23" s="85"/>
      <c r="K23" s="169">
        <v>0</v>
      </c>
      <c r="L23" s="85" t="s">
        <v>137</v>
      </c>
      <c r="M23" s="86">
        <v>4</v>
      </c>
      <c r="N23" s="85" t="s">
        <v>187</v>
      </c>
      <c r="O23" s="86"/>
      <c r="P23" s="169" t="str">
        <f>U9</f>
        <v>秋津</v>
      </c>
      <c r="Q23" s="85"/>
      <c r="R23" s="169">
        <v>0</v>
      </c>
      <c r="S23" s="85" t="s">
        <v>137</v>
      </c>
      <c r="T23" s="86">
        <v>2</v>
      </c>
      <c r="U23" s="85" t="str">
        <f>AC9</f>
        <v>大久保A</v>
      </c>
      <c r="V23" s="86"/>
      <c r="X23" s="169" t="s">
        <v>191</v>
      </c>
      <c r="Y23" s="85"/>
      <c r="Z23" s="169">
        <v>0</v>
      </c>
      <c r="AA23" s="85" t="s">
        <v>133</v>
      </c>
      <c r="AB23" s="86">
        <v>4</v>
      </c>
      <c r="AC23" s="85" t="s">
        <v>199</v>
      </c>
      <c r="AD23" s="86"/>
      <c r="AE23" s="175" t="str">
        <f>AJ9</f>
        <v>MSS香澄Ａ</v>
      </c>
      <c r="AF23" s="176"/>
      <c r="AG23" s="175">
        <v>3</v>
      </c>
      <c r="AH23" s="178" t="s">
        <v>137</v>
      </c>
      <c r="AI23" s="176">
        <v>0</v>
      </c>
      <c r="AJ23" s="175" t="str">
        <f>AM9</f>
        <v>藤崎G</v>
      </c>
      <c r="AK23" s="176"/>
    </row>
    <row r="24" spans="1:37" ht="18" customHeight="1">
      <c r="A24" s="170"/>
      <c r="B24" s="111"/>
      <c r="C24" s="170"/>
      <c r="D24" s="111"/>
      <c r="E24" s="112"/>
      <c r="F24" s="111"/>
      <c r="G24" s="112"/>
      <c r="I24" s="170"/>
      <c r="J24" s="111"/>
      <c r="K24" s="170"/>
      <c r="L24" s="111"/>
      <c r="M24" s="112"/>
      <c r="N24" s="111"/>
      <c r="O24" s="112"/>
      <c r="P24" s="170"/>
      <c r="Q24" s="111"/>
      <c r="R24" s="170"/>
      <c r="S24" s="111"/>
      <c r="T24" s="112"/>
      <c r="U24" s="111"/>
      <c r="V24" s="112"/>
      <c r="X24" s="170"/>
      <c r="Y24" s="111"/>
      <c r="Z24" s="170"/>
      <c r="AA24" s="111"/>
      <c r="AB24" s="112"/>
      <c r="AC24" s="111"/>
      <c r="AD24" s="112"/>
      <c r="AE24" s="170"/>
      <c r="AF24" s="112"/>
      <c r="AG24" s="170"/>
      <c r="AH24" s="111"/>
      <c r="AI24" s="112"/>
      <c r="AJ24" s="170"/>
      <c r="AK24" s="112"/>
    </row>
    <row r="25" spans="1:45" ht="18" customHeight="1">
      <c r="A25" s="10"/>
      <c r="B25" s="10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M25" s="10"/>
      <c r="AN25" s="10"/>
      <c r="AO25" s="10"/>
      <c r="AP25" s="10"/>
      <c r="AQ25" s="10"/>
      <c r="AR25" s="10"/>
      <c r="AS25" s="10"/>
    </row>
    <row r="26" ht="18" customHeight="1"/>
    <row r="27" spans="1:4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sheetProtection/>
  <mergeCells count="169">
    <mergeCell ref="A20:B20"/>
    <mergeCell ref="P20:Q20"/>
    <mergeCell ref="M23:M24"/>
    <mergeCell ref="N23:O24"/>
    <mergeCell ref="P23:Q24"/>
    <mergeCell ref="L23:L24"/>
    <mergeCell ref="L22:M22"/>
    <mergeCell ref="N22:O22"/>
    <mergeCell ref="A23:B24"/>
    <mergeCell ref="C23:C24"/>
    <mergeCell ref="AE20:AG20"/>
    <mergeCell ref="AJ23:AK24"/>
    <mergeCell ref="AG23:AG24"/>
    <mergeCell ref="AH23:AH24"/>
    <mergeCell ref="AI23:AI24"/>
    <mergeCell ref="AA22:AB22"/>
    <mergeCell ref="AC22:AD22"/>
    <mergeCell ref="AH22:AI22"/>
    <mergeCell ref="AJ22:AK22"/>
    <mergeCell ref="X23:Y24"/>
    <mergeCell ref="Z23:Z24"/>
    <mergeCell ref="AA23:AA24"/>
    <mergeCell ref="AE23:AF24"/>
    <mergeCell ref="AB23:AB24"/>
    <mergeCell ref="AC23:AD24"/>
    <mergeCell ref="S23:S24"/>
    <mergeCell ref="T23:T24"/>
    <mergeCell ref="U23:V24"/>
    <mergeCell ref="R23:R24"/>
    <mergeCell ref="D23:D24"/>
    <mergeCell ref="E23:E24"/>
    <mergeCell ref="F23:G24"/>
    <mergeCell ref="I23:J24"/>
    <mergeCell ref="A22:B22"/>
    <mergeCell ref="D22:E22"/>
    <mergeCell ref="F22:G22"/>
    <mergeCell ref="I22:J22"/>
    <mergeCell ref="K23:K24"/>
    <mergeCell ref="AE22:AF22"/>
    <mergeCell ref="X22:Y22"/>
    <mergeCell ref="U22:V22"/>
    <mergeCell ref="P22:Q22"/>
    <mergeCell ref="S22:T22"/>
    <mergeCell ref="AQ16:AQ17"/>
    <mergeCell ref="AR16:AS17"/>
    <mergeCell ref="I20:K20"/>
    <mergeCell ref="X20:Z20"/>
    <mergeCell ref="AJ16:AK17"/>
    <mergeCell ref="AM16:AN17"/>
    <mergeCell ref="AO16:AO17"/>
    <mergeCell ref="AP16:AP17"/>
    <mergeCell ref="AE16:AF17"/>
    <mergeCell ref="AG16:AG17"/>
    <mergeCell ref="S16:S17"/>
    <mergeCell ref="T16:T17"/>
    <mergeCell ref="U16:V17"/>
    <mergeCell ref="X16:Y17"/>
    <mergeCell ref="AH16:AH17"/>
    <mergeCell ref="AI16:AI17"/>
    <mergeCell ref="Z16:Z17"/>
    <mergeCell ref="AA16:AA17"/>
    <mergeCell ref="AB16:AB17"/>
    <mergeCell ref="AC16:AD17"/>
    <mergeCell ref="K16:K17"/>
    <mergeCell ref="L16:L17"/>
    <mergeCell ref="M16:M17"/>
    <mergeCell ref="N16:O17"/>
    <mergeCell ref="P16:Q17"/>
    <mergeCell ref="R16:R17"/>
    <mergeCell ref="A16:B17"/>
    <mergeCell ref="C16:C17"/>
    <mergeCell ref="D16:D17"/>
    <mergeCell ref="E16:E17"/>
    <mergeCell ref="F16:G17"/>
    <mergeCell ref="I16:J17"/>
    <mergeCell ref="AE15:AF15"/>
    <mergeCell ref="AH15:AI15"/>
    <mergeCell ref="AJ15:AK15"/>
    <mergeCell ref="AM15:AN15"/>
    <mergeCell ref="AP15:AQ15"/>
    <mergeCell ref="AR15:AS15"/>
    <mergeCell ref="P15:Q15"/>
    <mergeCell ref="S15:T15"/>
    <mergeCell ref="U15:V15"/>
    <mergeCell ref="X15:Y15"/>
    <mergeCell ref="AA15:AB15"/>
    <mergeCell ref="AC15:AD15"/>
    <mergeCell ref="A15:B15"/>
    <mergeCell ref="D15:E15"/>
    <mergeCell ref="F15:G15"/>
    <mergeCell ref="I15:J15"/>
    <mergeCell ref="L15:M15"/>
    <mergeCell ref="N15:O15"/>
    <mergeCell ref="AQ9:AQ10"/>
    <mergeCell ref="AR9:AS10"/>
    <mergeCell ref="A13:C13"/>
    <mergeCell ref="I13:K13"/>
    <mergeCell ref="P13:R13"/>
    <mergeCell ref="X13:Z13"/>
    <mergeCell ref="AE13:AG13"/>
    <mergeCell ref="AM13:AO13"/>
    <mergeCell ref="AJ9:AK10"/>
    <mergeCell ref="AM9:AN10"/>
    <mergeCell ref="AA9:AA10"/>
    <mergeCell ref="AB9:AB10"/>
    <mergeCell ref="AC9:AD10"/>
    <mergeCell ref="AO9:AO10"/>
    <mergeCell ref="AP9:AP10"/>
    <mergeCell ref="AE9:AF10"/>
    <mergeCell ref="AG9:AG10"/>
    <mergeCell ref="AH9:AH10"/>
    <mergeCell ref="AI9:AI10"/>
    <mergeCell ref="R9:R10"/>
    <mergeCell ref="S9:S10"/>
    <mergeCell ref="T9:T10"/>
    <mergeCell ref="U9:V10"/>
    <mergeCell ref="X9:Y10"/>
    <mergeCell ref="Z9:Z10"/>
    <mergeCell ref="I9:J10"/>
    <mergeCell ref="K9:K10"/>
    <mergeCell ref="L9:L10"/>
    <mergeCell ref="M9:M10"/>
    <mergeCell ref="N9:O10"/>
    <mergeCell ref="P9:Q10"/>
    <mergeCell ref="AH8:AI8"/>
    <mergeCell ref="AJ8:AK8"/>
    <mergeCell ref="AM8:AN8"/>
    <mergeCell ref="AP8:AQ8"/>
    <mergeCell ref="AR8:AS8"/>
    <mergeCell ref="A9:B10"/>
    <mergeCell ref="C9:C10"/>
    <mergeCell ref="D9:D10"/>
    <mergeCell ref="E9:E10"/>
    <mergeCell ref="F9:G10"/>
    <mergeCell ref="S8:T8"/>
    <mergeCell ref="U8:V8"/>
    <mergeCell ref="X8:Y8"/>
    <mergeCell ref="AA8:AB8"/>
    <mergeCell ref="AC8:AD8"/>
    <mergeCell ref="AE8:AF8"/>
    <mergeCell ref="C4:E4"/>
    <mergeCell ref="K4:M4"/>
    <mergeCell ref="AG4:AI4"/>
    <mergeCell ref="A8:B8"/>
    <mergeCell ref="D8:E8"/>
    <mergeCell ref="F8:G8"/>
    <mergeCell ref="I8:J8"/>
    <mergeCell ref="L8:M8"/>
    <mergeCell ref="N8:O8"/>
    <mergeCell ref="P8:Q8"/>
    <mergeCell ref="A6:B6"/>
    <mergeCell ref="I6:J6"/>
    <mergeCell ref="P6:Q6"/>
    <mergeCell ref="X6:Y6"/>
    <mergeCell ref="AE6:AF6"/>
    <mergeCell ref="AM6:AN6"/>
    <mergeCell ref="AO4:AQ4"/>
    <mergeCell ref="R4:T4"/>
    <mergeCell ref="Z4:AB4"/>
    <mergeCell ref="AR1:AS1"/>
    <mergeCell ref="AO1:AP1"/>
    <mergeCell ref="AE1:AM1"/>
    <mergeCell ref="A2:C2"/>
    <mergeCell ref="Z1:AA1"/>
    <mergeCell ref="AC1:AD1"/>
    <mergeCell ref="A1:I1"/>
    <mergeCell ref="K1:L1"/>
    <mergeCell ref="N1:O1"/>
    <mergeCell ref="P1:X1"/>
  </mergeCells>
  <printOptions/>
  <pageMargins left="0.6" right="0.3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s.ishiwata</cp:lastModifiedBy>
  <cp:lastPrinted>2014-06-23T13:35:20Z</cp:lastPrinted>
  <dcterms:created xsi:type="dcterms:W3CDTF">2011-06-07T07:53:36Z</dcterms:created>
  <dcterms:modified xsi:type="dcterms:W3CDTF">2014-07-13T03:12:53Z</dcterms:modified>
  <cp:category/>
  <cp:version/>
  <cp:contentType/>
  <cp:contentStatus/>
</cp:coreProperties>
</file>