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5" windowHeight="16440" activeTab="3"/>
  </bookViews>
  <sheets>
    <sheet name="1組" sheetId="1" r:id="rId1"/>
    <sheet name="2組" sheetId="2" r:id="rId2"/>
    <sheet name="上位トーナメント" sheetId="3" r:id="rId3"/>
    <sheet name="チャレンジトーナメント" sheetId="4" r:id="rId4"/>
  </sheets>
  <definedNames/>
  <calcPr fullCalcOnLoad="1"/>
</workbook>
</file>

<file path=xl/sharedStrings.xml><?xml version="1.0" encoding="utf-8"?>
<sst xmlns="http://schemas.openxmlformats.org/spreadsheetml/2006/main" count="261" uniqueCount="130">
  <si>
    <t>勝</t>
  </si>
  <si>
    <t>分</t>
  </si>
  <si>
    <t>勝点</t>
  </si>
  <si>
    <t>得点</t>
  </si>
  <si>
    <t>失点</t>
  </si>
  <si>
    <t>得失点</t>
  </si>
  <si>
    <t>順位</t>
  </si>
  <si>
    <t>負</t>
  </si>
  <si>
    <t>審判</t>
  </si>
  <si>
    <t>開始時間</t>
  </si>
  <si>
    <t>試合順</t>
  </si>
  <si>
    <t>②</t>
  </si>
  <si>
    <t>少年サッカー場</t>
  </si>
  <si>
    <t>①</t>
  </si>
  <si>
    <t>⑥</t>
  </si>
  <si>
    <t>③</t>
  </si>
  <si>
    <t>④</t>
  </si>
  <si>
    <t>⑤</t>
  </si>
  <si>
    <t>⑦</t>
  </si>
  <si>
    <t>対戦</t>
  </si>
  <si>
    <t>第1節</t>
  </si>
  <si>
    <t>第2節</t>
  </si>
  <si>
    <t>⑧</t>
  </si>
  <si>
    <t>⑨</t>
  </si>
  <si>
    <t>2組</t>
  </si>
  <si>
    <t>①</t>
  </si>
  <si>
    <t>⑩</t>
  </si>
  <si>
    <t>⑪</t>
  </si>
  <si>
    <t>⑫</t>
  </si>
  <si>
    <t>⑬</t>
  </si>
  <si>
    <t>⑭</t>
  </si>
  <si>
    <t>⑮</t>
  </si>
  <si>
    <t>②</t>
  </si>
  <si>
    <t>③</t>
  </si>
  <si>
    <t>①の勝ち</t>
  </si>
  <si>
    <t>①の負け</t>
  </si>
  <si>
    <t>②の勝ち</t>
  </si>
  <si>
    <t>②の負け</t>
  </si>
  <si>
    <t>1の負け</t>
  </si>
  <si>
    <t>1の勝ち</t>
  </si>
  <si>
    <t>2の勝ち</t>
  </si>
  <si>
    <t>2の負け</t>
  </si>
  <si>
    <t>Aコート</t>
  </si>
  <si>
    <t>Bコート</t>
  </si>
  <si>
    <t>大久保東</t>
  </si>
  <si>
    <t>審判</t>
  </si>
  <si>
    <t>予選リーグ</t>
  </si>
  <si>
    <t>順位トーナメント</t>
  </si>
  <si>
    <t>1組</t>
  </si>
  <si>
    <t>少年サッカー場　Aコート</t>
  </si>
  <si>
    <t>2</t>
  </si>
  <si>
    <t>平成30年度　ライオンズ杯（3年生の部）</t>
  </si>
  <si>
    <t>2組6位</t>
  </si>
  <si>
    <t>③</t>
  </si>
  <si>
    <t>④</t>
  </si>
  <si>
    <t>MSS・香澄G</t>
  </si>
  <si>
    <t>東習A</t>
  </si>
  <si>
    <t>谷津A</t>
  </si>
  <si>
    <t>東習B</t>
  </si>
  <si>
    <t>MSS・香澄B</t>
  </si>
  <si>
    <t>谷津B</t>
  </si>
  <si>
    <t>大久保</t>
  </si>
  <si>
    <t>秋津</t>
  </si>
  <si>
    <t>藤崎</t>
  </si>
  <si>
    <t>向山</t>
  </si>
  <si>
    <t>鷺沼</t>
  </si>
  <si>
    <t>少年サッカー場　Bコート</t>
  </si>
  <si>
    <t>審判部</t>
  </si>
  <si>
    <t>審判部</t>
  </si>
  <si>
    <t>１－２</t>
  </si>
  <si>
    <t>９－０</t>
  </si>
  <si>
    <t>０－６</t>
  </si>
  <si>
    <t>０－１</t>
  </si>
  <si>
    <t>３－２</t>
  </si>
  <si>
    <t>１－４</t>
  </si>
  <si>
    <t>０－０</t>
  </si>
  <si>
    <t>０－２</t>
  </si>
  <si>
    <t>２－０</t>
  </si>
  <si>
    <t>０－４</t>
  </si>
  <si>
    <t>２－０</t>
  </si>
  <si>
    <t>△</t>
  </si>
  <si>
    <t>〇</t>
  </si>
  <si>
    <t>×</t>
  </si>
  <si>
    <t>×</t>
  </si>
  <si>
    <t>〇</t>
  </si>
  <si>
    <t>×</t>
  </si>
  <si>
    <t>×</t>
  </si>
  <si>
    <t>０－５</t>
  </si>
  <si>
    <t>６－０</t>
  </si>
  <si>
    <t>２－３</t>
  </si>
  <si>
    <t>７－０</t>
  </si>
  <si>
    <t>０－２</t>
  </si>
  <si>
    <t>３－０</t>
  </si>
  <si>
    <t>〇</t>
  </si>
  <si>
    <t>ＭＳＳ香澄Ｇ</t>
  </si>
  <si>
    <t>東 習 Ｂ</t>
  </si>
  <si>
    <t>東　習　Ａ</t>
  </si>
  <si>
    <t>８－０</t>
  </si>
  <si>
    <t>１－１</t>
  </si>
  <si>
    <t>０－６</t>
  </si>
  <si>
    <t>４－１</t>
  </si>
  <si>
    <t>大久保東</t>
  </si>
  <si>
    <t>谷　津　Ｂ</t>
  </si>
  <si>
    <t>MSS香澄B</t>
  </si>
  <si>
    <t>谷　津　A</t>
  </si>
  <si>
    <t>※同チーム同士の対戦となったため、大久保東と谷津Aを入替え</t>
  </si>
  <si>
    <t>△</t>
  </si>
  <si>
    <t>＋7</t>
  </si>
  <si>
    <t>＋16</t>
  </si>
  <si>
    <t>＋2</t>
  </si>
  <si>
    <t>１　―　０</t>
  </si>
  <si>
    <t>１　―　３</t>
  </si>
  <si>
    <t>谷津　A</t>
  </si>
  <si>
    <t>向山</t>
  </si>
  <si>
    <t>２　―　０</t>
  </si>
  <si>
    <t>０　―　１</t>
  </si>
  <si>
    <t>藤崎</t>
  </si>
  <si>
    <t>MSS香澄B</t>
  </si>
  <si>
    <t>１　―　２</t>
  </si>
  <si>
    <t>３　―　１</t>
  </si>
  <si>
    <t>東　習　Ａ</t>
  </si>
  <si>
    <t>東 習 Ｂ</t>
  </si>
  <si>
    <t>大久保</t>
  </si>
  <si>
    <t>ＭＳＳ香澄Ｇ</t>
  </si>
  <si>
    <t>０　―　０</t>
  </si>
  <si>
    <t>３　PK　２</t>
  </si>
  <si>
    <t>２　―　２</t>
  </si>
  <si>
    <t>３　PK　４</t>
  </si>
  <si>
    <t>P</t>
  </si>
  <si>
    <t>K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</si>
</sst>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組&quot;"/>
    <numFmt numFmtId="177" formatCode="m&quot;月&quot;d&quot;日&quot;\(aaa&quot;）&quot;"/>
    <numFmt numFmtId="178" formatCode="[$-411]ggge&quot;年&quot;m&quot;月&quot;d&quot;日&quot;;@"/>
    <numFmt numFmtId="179" formatCode="0_);[Red]\(0\)"/>
    <numFmt numFmtId="180" formatCode="0_ ;[Red]\-0\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  <fill>
      <patternFill patternType="solid">
        <fgColor indexed="8"/>
        <bgColor indexed="64"/>
      </patternFill>
    </fill>
    <fill>
      <patternFill patternType="darkGrid">
        <bgColor indexed="8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ck">
        <color indexed="10"/>
      </left>
      <right/>
      <top/>
      <bottom style="thin"/>
    </border>
    <border>
      <left/>
      <right/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178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78" fontId="0" fillId="0" borderId="0">
      <alignment vertical="center"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13" fillId="4" borderId="0" applyNumberFormat="0" applyBorder="0" applyAlignment="0" applyProtection="0"/>
  </cellStyleXfs>
  <cellXfs count="168">
    <xf numFmtId="178" fontId="0" fillId="0" borderId="0" xfId="0" applyAlignment="1">
      <alignment vertical="center"/>
    </xf>
    <xf numFmtId="177" fontId="3" fillId="0" borderId="0" xfId="61" applyNumberFormat="1" applyFont="1" applyFill="1" applyBorder="1" applyAlignment="1" applyProtection="1">
      <alignment vertical="center" shrinkToFit="1"/>
      <protection/>
    </xf>
    <xf numFmtId="178" fontId="3" fillId="0" borderId="0" xfId="61" applyFont="1" applyFill="1" applyBorder="1" applyAlignment="1" applyProtection="1">
      <alignment vertical="center" shrinkToFit="1"/>
      <protection/>
    </xf>
    <xf numFmtId="178" fontId="3" fillId="0" borderId="0" xfId="62" applyFont="1" applyFill="1" applyAlignment="1" applyProtection="1">
      <alignment horizontal="center" vertical="center" shrinkToFit="1"/>
      <protection/>
    </xf>
    <xf numFmtId="178" fontId="3" fillId="0" borderId="0" xfId="62" applyFont="1" applyFill="1" applyBorder="1" applyAlignment="1" applyProtection="1">
      <alignment horizontal="center" vertical="center" shrinkToFit="1"/>
      <protection/>
    </xf>
    <xf numFmtId="178" fontId="0" fillId="0" borderId="0" xfId="60" applyFill="1" applyAlignment="1">
      <alignment horizontal="center" vertical="center"/>
      <protection/>
    </xf>
    <xf numFmtId="178" fontId="3" fillId="0" borderId="10" xfId="62" applyFont="1" applyFill="1" applyBorder="1" applyAlignment="1" applyProtection="1">
      <alignment horizontal="center" vertical="center" shrinkToFit="1"/>
      <protection/>
    </xf>
    <xf numFmtId="178" fontId="4" fillId="0" borderId="10" xfId="62" applyFont="1" applyFill="1" applyBorder="1" applyAlignment="1" applyProtection="1">
      <alignment vertical="center" shrinkToFit="1"/>
      <protection/>
    </xf>
    <xf numFmtId="177" fontId="3" fillId="0" borderId="0" xfId="62" applyNumberFormat="1" applyFont="1" applyFill="1" applyBorder="1" applyAlignment="1" applyProtection="1">
      <alignment horizontal="center" vertical="center" shrinkToFit="1"/>
      <protection/>
    </xf>
    <xf numFmtId="178" fontId="3" fillId="0" borderId="0" xfId="62" applyFont="1" applyFill="1" applyBorder="1" applyAlignment="1" applyProtection="1">
      <alignment vertical="center" shrinkToFit="1"/>
      <protection/>
    </xf>
    <xf numFmtId="178" fontId="0" fillId="0" borderId="0" xfId="60" applyNumberFormat="1" applyFill="1" applyAlignment="1">
      <alignment horizontal="center" vertical="center"/>
      <protection/>
    </xf>
    <xf numFmtId="178" fontId="0" fillId="0" borderId="0" xfId="60" applyNumberFormat="1" applyAlignment="1">
      <alignment horizontal="center" vertical="center"/>
      <protection/>
    </xf>
    <xf numFmtId="178" fontId="3" fillId="0" borderId="0" xfId="62" applyNumberFormat="1" applyFont="1" applyFill="1" applyAlignment="1" applyProtection="1">
      <alignment horizontal="center" vertical="center" shrinkToFit="1"/>
      <protection/>
    </xf>
    <xf numFmtId="178" fontId="3" fillId="0" borderId="11" xfId="62" applyFont="1" applyFill="1" applyBorder="1" applyAlignment="1" applyProtection="1">
      <alignment horizontal="center" vertical="center" shrinkToFit="1"/>
      <protection/>
    </xf>
    <xf numFmtId="178" fontId="3" fillId="0" borderId="12" xfId="62" applyFont="1" applyFill="1" applyBorder="1" applyAlignment="1" applyProtection="1">
      <alignment horizontal="center" vertical="center" shrinkToFit="1"/>
      <protection/>
    </xf>
    <xf numFmtId="178" fontId="3" fillId="0" borderId="0" xfId="62" applyFont="1" applyFill="1" applyAlignment="1" applyProtection="1">
      <alignment horizontal="center" vertical="center" textRotation="255" shrinkToFit="1"/>
      <protection/>
    </xf>
    <xf numFmtId="178" fontId="4" fillId="0" borderId="0" xfId="62" applyFont="1" applyFill="1" applyBorder="1" applyAlignment="1" applyProtection="1">
      <alignment horizontal="left" vertical="center" shrinkToFit="1"/>
      <protection/>
    </xf>
    <xf numFmtId="178" fontId="4" fillId="0" borderId="0" xfId="62" applyFont="1" applyFill="1" applyBorder="1" applyAlignment="1" applyProtection="1">
      <alignment vertical="center" shrinkToFit="1"/>
      <protection/>
    </xf>
    <xf numFmtId="178" fontId="4" fillId="0" borderId="0" xfId="62" applyFont="1" applyFill="1" applyBorder="1" applyAlignment="1" applyProtection="1">
      <alignment vertical="center"/>
      <protection/>
    </xf>
    <xf numFmtId="20" fontId="3" fillId="0" borderId="0" xfId="0" applyNumberFormat="1" applyFont="1" applyBorder="1" applyAlignment="1" applyProtection="1">
      <alignment horizontal="center" vertical="center" shrinkToFit="1"/>
      <protection/>
    </xf>
    <xf numFmtId="179" fontId="3" fillId="0" borderId="0" xfId="62" applyNumberFormat="1" applyFont="1" applyFill="1" applyAlignment="1" applyProtection="1">
      <alignment horizontal="center" vertical="center" shrinkToFit="1"/>
      <protection/>
    </xf>
    <xf numFmtId="178" fontId="3" fillId="0" borderId="13" xfId="62" applyFont="1" applyFill="1" applyBorder="1" applyAlignment="1" applyProtection="1">
      <alignment horizontal="center" vertical="center" shrinkToFit="1"/>
      <protection/>
    </xf>
    <xf numFmtId="178" fontId="3" fillId="0" borderId="13" xfId="62" applyFont="1" applyFill="1" applyBorder="1" applyAlignment="1" applyProtection="1">
      <alignment vertical="center" shrinkToFit="1"/>
      <protection/>
    </xf>
    <xf numFmtId="49" fontId="3" fillId="0" borderId="13" xfId="62" applyNumberFormat="1" applyFont="1" applyFill="1" applyBorder="1" applyAlignment="1" applyProtection="1">
      <alignment horizontal="center" vertical="center" shrinkToFit="1"/>
      <protection/>
    </xf>
    <xf numFmtId="0" fontId="7" fillId="24" borderId="14" xfId="63" applyNumberFormat="1" applyFont="1" applyFill="1" applyBorder="1" applyAlignment="1" applyProtection="1">
      <alignment horizontal="center" vertical="center" shrinkToFit="1"/>
      <protection/>
    </xf>
    <xf numFmtId="0" fontId="7" fillId="24" borderId="15" xfId="63" applyNumberFormat="1" applyFont="1" applyFill="1" applyBorder="1" applyAlignment="1" applyProtection="1">
      <alignment horizontal="center" vertical="center" shrinkToFit="1"/>
      <protection/>
    </xf>
    <xf numFmtId="0" fontId="7" fillId="0" borderId="14" xfId="63" applyNumberFormat="1" applyFont="1" applyFill="1" applyBorder="1" applyAlignment="1" applyProtection="1">
      <alignment horizontal="center" vertical="center" shrinkToFit="1"/>
      <protection/>
    </xf>
    <xf numFmtId="0" fontId="7" fillId="0" borderId="16" xfId="63" applyNumberFormat="1" applyFont="1" applyFill="1" applyBorder="1" applyAlignment="1" applyProtection="1">
      <alignment horizontal="center" vertical="center" shrinkToFit="1"/>
      <protection/>
    </xf>
    <xf numFmtId="0" fontId="7" fillId="0" borderId="15" xfId="63" applyNumberFormat="1" applyFont="1" applyFill="1" applyBorder="1" applyAlignment="1" applyProtection="1">
      <alignment horizontal="center" vertical="center" shrinkToFit="1"/>
      <protection/>
    </xf>
    <xf numFmtId="0" fontId="7" fillId="25" borderId="14" xfId="63" applyNumberFormat="1" applyFont="1" applyFill="1" applyBorder="1" applyAlignment="1" applyProtection="1">
      <alignment horizontal="center" vertical="center" shrinkToFit="1"/>
      <protection/>
    </xf>
    <xf numFmtId="0" fontId="7" fillId="0" borderId="16" xfId="62" applyNumberFormat="1" applyFont="1" applyFill="1" applyBorder="1" applyAlignment="1" applyProtection="1">
      <alignment horizontal="center" vertical="center" shrinkToFit="1"/>
      <protection/>
    </xf>
    <xf numFmtId="0" fontId="7" fillId="0" borderId="14" xfId="62" applyNumberFormat="1" applyFont="1" applyFill="1" applyBorder="1" applyAlignment="1" applyProtection="1">
      <alignment horizontal="center" vertical="center" shrinkToFit="1"/>
      <protection/>
    </xf>
    <xf numFmtId="0" fontId="7" fillId="0" borderId="15" xfId="62" applyNumberFormat="1" applyFont="1" applyFill="1" applyBorder="1" applyAlignment="1" applyProtection="1">
      <alignment horizontal="center" vertical="center" shrinkToFit="1"/>
      <protection/>
    </xf>
    <xf numFmtId="0" fontId="7" fillId="0" borderId="13" xfId="62" applyNumberFormat="1" applyFont="1" applyFill="1" applyBorder="1" applyAlignment="1" applyProtection="1">
      <alignment horizontal="center" vertical="center" shrinkToFit="1"/>
      <protection/>
    </xf>
    <xf numFmtId="0" fontId="7" fillId="0" borderId="17" xfId="62" applyNumberFormat="1" applyFont="1" applyFill="1" applyBorder="1" applyAlignment="1" applyProtection="1">
      <alignment horizontal="center" vertical="center" shrinkToFit="1"/>
      <protection/>
    </xf>
    <xf numFmtId="0" fontId="7" fillId="0" borderId="18" xfId="62" applyNumberFormat="1" applyFont="1" applyFill="1" applyBorder="1" applyAlignment="1" applyProtection="1">
      <alignment horizontal="center" vertical="center" shrinkToFit="1"/>
      <protection/>
    </xf>
    <xf numFmtId="0" fontId="7" fillId="0" borderId="19" xfId="62" applyNumberFormat="1" applyFont="1" applyFill="1" applyBorder="1" applyAlignment="1" applyProtection="1">
      <alignment horizontal="center" vertical="center" shrinkToFit="1"/>
      <protection/>
    </xf>
    <xf numFmtId="0" fontId="7" fillId="25" borderId="18" xfId="62" applyNumberFormat="1" applyFont="1" applyFill="1" applyBorder="1" applyAlignment="1" applyProtection="1">
      <alignment horizontal="center" vertical="center" shrinkToFit="1"/>
      <protection/>
    </xf>
    <xf numFmtId="0" fontId="7" fillId="25" borderId="17" xfId="62" applyNumberFormat="1" applyFont="1" applyFill="1" applyBorder="1" applyAlignment="1" applyProtection="1">
      <alignment horizontal="center" vertical="center" shrinkToFit="1"/>
      <protection/>
    </xf>
    <xf numFmtId="0" fontId="7" fillId="25" borderId="19" xfId="62" applyNumberFormat="1" applyFont="1" applyFill="1" applyBorder="1" applyAlignment="1" applyProtection="1">
      <alignment horizontal="center" vertical="center" shrinkToFit="1"/>
      <protection/>
    </xf>
    <xf numFmtId="0" fontId="7" fillId="26" borderId="14" xfId="63" applyNumberFormat="1" applyFont="1" applyFill="1" applyBorder="1" applyAlignment="1" applyProtection="1">
      <alignment horizontal="center" vertical="center" shrinkToFit="1"/>
      <protection/>
    </xf>
    <xf numFmtId="0" fontId="7" fillId="25" borderId="16" xfId="62" applyNumberFormat="1" applyFont="1" applyFill="1" applyBorder="1" applyAlignment="1" applyProtection="1">
      <alignment horizontal="center" vertical="center" shrinkToFit="1"/>
      <protection/>
    </xf>
    <xf numFmtId="0" fontId="7" fillId="25" borderId="14" xfId="62" applyNumberFormat="1" applyFont="1" applyFill="1" applyBorder="1" applyAlignment="1" applyProtection="1">
      <alignment horizontal="center" vertical="center" shrinkToFit="1"/>
      <protection/>
    </xf>
    <xf numFmtId="0" fontId="7" fillId="25" borderId="15" xfId="62" applyNumberFormat="1" applyFont="1" applyFill="1" applyBorder="1" applyAlignment="1" applyProtection="1">
      <alignment horizontal="center" vertical="center" shrinkToFit="1"/>
      <protection/>
    </xf>
    <xf numFmtId="0" fontId="7" fillId="25" borderId="13" xfId="62" applyNumberFormat="1" applyFont="1" applyFill="1" applyBorder="1" applyAlignment="1" applyProtection="1">
      <alignment horizontal="center" vertical="center" shrinkToFit="1"/>
      <protection/>
    </xf>
    <xf numFmtId="0" fontId="7" fillId="0" borderId="18" xfId="63" applyNumberFormat="1" applyFont="1" applyFill="1" applyBorder="1" applyAlignment="1" applyProtection="1">
      <alignment horizontal="center" vertical="center" shrinkToFit="1"/>
      <protection/>
    </xf>
    <xf numFmtId="0" fontId="7" fillId="24" borderId="17" xfId="62" applyNumberFormat="1" applyFont="1" applyFill="1" applyBorder="1" applyAlignment="1" applyProtection="1">
      <alignment horizontal="center" vertical="center" shrinkToFit="1"/>
      <protection/>
    </xf>
    <xf numFmtId="0" fontId="7" fillId="24" borderId="18" xfId="62" applyNumberFormat="1" applyFont="1" applyFill="1" applyBorder="1" applyAlignment="1" applyProtection="1">
      <alignment horizontal="center" vertical="center" shrinkToFit="1"/>
      <protection/>
    </xf>
    <xf numFmtId="0" fontId="7" fillId="24" borderId="19" xfId="62" applyNumberFormat="1" applyFont="1" applyFill="1" applyBorder="1" applyAlignment="1" applyProtection="1">
      <alignment horizontal="center" vertical="center" shrinkToFit="1"/>
      <protection/>
    </xf>
    <xf numFmtId="0" fontId="7" fillId="0" borderId="17" xfId="63" applyNumberFormat="1" applyFont="1" applyFill="1" applyBorder="1" applyAlignment="1" applyProtection="1">
      <alignment horizontal="center" vertical="center" shrinkToFit="1"/>
      <protection/>
    </xf>
    <xf numFmtId="0" fontId="7" fillId="0" borderId="19" xfId="63" applyNumberFormat="1" applyFont="1" applyFill="1" applyBorder="1" applyAlignment="1" applyProtection="1">
      <alignment horizontal="center" vertical="center" shrinkToFit="1"/>
      <protection/>
    </xf>
    <xf numFmtId="178" fontId="8" fillId="0" borderId="0" xfId="61" applyFont="1" applyFill="1" applyBorder="1" applyAlignment="1" applyProtection="1">
      <alignment vertical="center"/>
      <protection/>
    </xf>
    <xf numFmtId="180" fontId="7" fillId="0" borderId="13" xfId="62" applyNumberFormat="1" applyFont="1" applyFill="1" applyBorder="1" applyAlignment="1" applyProtection="1">
      <alignment horizontal="center" vertical="center" shrinkToFit="1"/>
      <protection/>
    </xf>
    <xf numFmtId="180" fontId="3" fillId="0" borderId="13" xfId="62" applyNumberFormat="1" applyFont="1" applyFill="1" applyBorder="1" applyAlignment="1" applyProtection="1">
      <alignment horizontal="center" vertical="center"/>
      <protection/>
    </xf>
    <xf numFmtId="180" fontId="7" fillId="0" borderId="13" xfId="62" applyNumberFormat="1" applyFont="1" applyFill="1" applyBorder="1" applyAlignment="1" applyProtection="1">
      <alignment horizontal="center" vertical="center"/>
      <protection/>
    </xf>
    <xf numFmtId="49" fontId="3" fillId="0" borderId="0" xfId="62" applyNumberFormat="1" applyFont="1" applyFill="1" applyAlignment="1" applyProtection="1">
      <alignment horizontal="center" vertical="center" shrinkToFit="1"/>
      <protection/>
    </xf>
    <xf numFmtId="0" fontId="3" fillId="0" borderId="14" xfId="62" applyNumberFormat="1" applyFont="1" applyFill="1" applyBorder="1" applyAlignment="1" applyProtection="1">
      <alignment horizontal="center" vertical="center" shrinkToFit="1"/>
      <protection/>
    </xf>
    <xf numFmtId="0" fontId="3" fillId="0" borderId="10" xfId="62" applyNumberFormat="1" applyFont="1" applyFill="1" applyBorder="1" applyAlignment="1" applyProtection="1">
      <alignment horizontal="center" vertical="center" shrinkToFit="1"/>
      <protection/>
    </xf>
    <xf numFmtId="0" fontId="3" fillId="0" borderId="0" xfId="62" applyNumberFormat="1" applyFont="1" applyFill="1" applyBorder="1" applyAlignment="1" applyProtection="1">
      <alignment horizontal="center" vertical="center" shrinkToFit="1"/>
      <protection/>
    </xf>
    <xf numFmtId="0" fontId="3" fillId="0" borderId="0" xfId="62" applyNumberFormat="1" applyFont="1" applyFill="1" applyAlignment="1" applyProtection="1">
      <alignment horizontal="center" vertical="center" shrinkToFit="1"/>
      <protection/>
    </xf>
    <xf numFmtId="178" fontId="3" fillId="25" borderId="19" xfId="62" applyFont="1" applyFill="1" applyBorder="1" applyAlignment="1" applyProtection="1">
      <alignment horizontal="center" vertical="center" shrinkToFit="1"/>
      <protection/>
    </xf>
    <xf numFmtId="178" fontId="3" fillId="25" borderId="13" xfId="0" applyFont="1" applyFill="1" applyBorder="1" applyAlignment="1" applyProtection="1">
      <alignment horizontal="center" vertical="center" shrinkToFit="1"/>
      <protection locked="0"/>
    </xf>
    <xf numFmtId="178" fontId="3" fillId="25" borderId="13" xfId="63" applyFont="1" applyFill="1" applyBorder="1" applyAlignment="1" applyProtection="1">
      <alignment horizontal="center" vertical="center" shrinkToFit="1"/>
      <protection/>
    </xf>
    <xf numFmtId="0" fontId="3" fillId="0" borderId="20" xfId="62" applyNumberFormat="1" applyFont="1" applyFill="1" applyBorder="1" applyAlignment="1" applyProtection="1">
      <alignment horizontal="center" vertical="center" shrinkToFit="1"/>
      <protection/>
    </xf>
    <xf numFmtId="0" fontId="3" fillId="0" borderId="21" xfId="62" applyNumberFormat="1" applyFont="1" applyFill="1" applyBorder="1" applyAlignment="1" applyProtection="1">
      <alignment horizontal="center" vertical="center" shrinkToFit="1"/>
      <protection/>
    </xf>
    <xf numFmtId="0" fontId="3" fillId="0" borderId="11" xfId="62" applyNumberFormat="1" applyFont="1" applyFill="1" applyBorder="1" applyAlignment="1" applyProtection="1">
      <alignment horizontal="center" vertical="center" shrinkToFit="1"/>
      <protection/>
    </xf>
    <xf numFmtId="0" fontId="3" fillId="0" borderId="22" xfId="62" applyNumberFormat="1" applyFont="1" applyFill="1" applyBorder="1" applyAlignment="1" applyProtection="1">
      <alignment horizontal="center" vertical="center" shrinkToFit="1"/>
      <protection/>
    </xf>
    <xf numFmtId="0" fontId="3" fillId="0" borderId="15" xfId="62" applyNumberFormat="1" applyFont="1" applyFill="1" applyBorder="1" applyAlignment="1" applyProtection="1">
      <alignment horizontal="center" vertical="center" shrinkToFit="1"/>
      <protection/>
    </xf>
    <xf numFmtId="0" fontId="3" fillId="0" borderId="10" xfId="62" applyNumberFormat="1" applyFont="1" applyFill="1" applyBorder="1" applyAlignment="1" applyProtection="1">
      <alignment horizontal="center" vertical="top" shrinkToFit="1"/>
      <protection/>
    </xf>
    <xf numFmtId="0" fontId="3" fillId="0" borderId="23" xfId="62" applyNumberFormat="1" applyFont="1" applyFill="1" applyBorder="1" applyAlignment="1" applyProtection="1">
      <alignment horizontal="center" vertical="center" shrinkToFit="1"/>
      <protection/>
    </xf>
    <xf numFmtId="0" fontId="3" fillId="0" borderId="19" xfId="62" applyNumberFormat="1" applyFont="1" applyFill="1" applyBorder="1" applyAlignment="1" applyProtection="1">
      <alignment horizontal="center" vertical="center" shrinkToFit="1"/>
      <protection/>
    </xf>
    <xf numFmtId="0" fontId="3" fillId="0" borderId="17" xfId="62" applyNumberFormat="1" applyFont="1" applyFill="1" applyBorder="1" applyAlignment="1" applyProtection="1">
      <alignment horizontal="center" vertical="center" shrinkToFit="1"/>
      <protection/>
    </xf>
    <xf numFmtId="0" fontId="3" fillId="0" borderId="0" xfId="62" applyNumberFormat="1" applyFont="1" applyFill="1" applyAlignment="1" applyProtection="1">
      <alignment horizontal="center" vertical="top" shrinkToFit="1"/>
      <protection/>
    </xf>
    <xf numFmtId="0" fontId="3" fillId="0" borderId="21" xfId="62" applyNumberFormat="1" applyFont="1" applyFill="1" applyBorder="1" applyAlignment="1" applyProtection="1">
      <alignment horizontal="center" shrinkToFit="1"/>
      <protection/>
    </xf>
    <xf numFmtId="0" fontId="3" fillId="0" borderId="0" xfId="62" applyNumberFormat="1" applyFont="1" applyFill="1" applyBorder="1" applyAlignment="1" applyProtection="1">
      <alignment horizontal="center" shrinkToFit="1"/>
      <protection/>
    </xf>
    <xf numFmtId="0" fontId="3" fillId="0" borderId="10" xfId="62" applyNumberFormat="1" applyFont="1" applyFill="1" applyBorder="1" applyAlignment="1" applyProtection="1">
      <alignment horizontal="center" shrinkToFit="1"/>
      <protection/>
    </xf>
    <xf numFmtId="0" fontId="3" fillId="0" borderId="23" xfId="62" applyNumberFormat="1" applyFont="1" applyFill="1" applyBorder="1" applyAlignment="1" applyProtection="1">
      <alignment horizontal="center" vertical="top" shrinkToFit="1"/>
      <protection/>
    </xf>
    <xf numFmtId="0" fontId="3" fillId="0" borderId="14" xfId="62" applyNumberFormat="1" applyFont="1" applyFill="1" applyBorder="1" applyAlignment="1" applyProtection="1">
      <alignment horizontal="center" shrinkToFit="1"/>
      <protection/>
    </xf>
    <xf numFmtId="178" fontId="3" fillId="0" borderId="24" xfId="62" applyFont="1" applyFill="1" applyBorder="1" applyAlignment="1" applyProtection="1">
      <alignment horizontal="center" vertical="center" shrinkToFit="1"/>
      <protection/>
    </xf>
    <xf numFmtId="178" fontId="3" fillId="0" borderId="25" xfId="62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Border="1" applyAlignment="1" applyProtection="1">
      <alignment horizontal="center" vertical="center" shrinkToFit="1"/>
      <protection/>
    </xf>
    <xf numFmtId="0" fontId="3" fillId="0" borderId="0" xfId="62" applyNumberFormat="1" applyFont="1" applyFill="1" applyBorder="1" applyAlignment="1" applyProtection="1">
      <alignment vertical="center" shrinkToFit="1"/>
      <protection/>
    </xf>
    <xf numFmtId="0" fontId="3" fillId="0" borderId="0" xfId="62" applyNumberFormat="1" applyFont="1" applyFill="1" applyBorder="1" applyAlignment="1" applyProtection="1">
      <alignment horizontal="center" vertical="top" shrinkToFit="1"/>
      <protection/>
    </xf>
    <xf numFmtId="0" fontId="3" fillId="0" borderId="26" xfId="62" applyNumberFormat="1" applyFont="1" applyFill="1" applyBorder="1" applyAlignment="1" applyProtection="1">
      <alignment horizontal="center" vertical="center" shrinkToFit="1"/>
      <protection/>
    </xf>
    <xf numFmtId="0" fontId="3" fillId="0" borderId="19" xfId="62" applyNumberFormat="1" applyFont="1" applyFill="1" applyBorder="1" applyAlignment="1" applyProtection="1">
      <alignment horizontal="center" vertical="top" shrinkToFit="1"/>
      <protection/>
    </xf>
    <xf numFmtId="0" fontId="3" fillId="0" borderId="22" xfId="62" applyNumberFormat="1" applyFont="1" applyFill="1" applyBorder="1" applyAlignment="1" applyProtection="1">
      <alignment horizontal="center" shrinkToFit="1"/>
      <protection/>
    </xf>
    <xf numFmtId="0" fontId="3" fillId="0" borderId="24" xfId="62" applyNumberFormat="1" applyFont="1" applyFill="1" applyBorder="1" applyAlignment="1" applyProtection="1">
      <alignment horizontal="center" vertical="center" shrinkToFit="1"/>
      <protection/>
    </xf>
    <xf numFmtId="0" fontId="3" fillId="0" borderId="0" xfId="61" applyNumberFormat="1" applyFont="1" applyFill="1" applyBorder="1" applyAlignment="1" applyProtection="1">
      <alignment vertical="center" shrinkToFit="1"/>
      <protection/>
    </xf>
    <xf numFmtId="0" fontId="3" fillId="0" borderId="24" xfId="62" applyNumberFormat="1" applyFont="1" applyFill="1" applyBorder="1" applyAlignment="1" applyProtection="1">
      <alignment horizontal="center" vertical="top" shrinkToFit="1"/>
      <protection/>
    </xf>
    <xf numFmtId="49" fontId="3" fillId="25" borderId="18" xfId="62" applyNumberFormat="1" applyFont="1" applyFill="1" applyBorder="1" applyAlignment="1" applyProtection="1">
      <alignment horizontal="center" vertical="center" shrinkToFit="1"/>
      <protection/>
    </xf>
    <xf numFmtId="20" fontId="3" fillId="25" borderId="13" xfId="0" applyNumberFormat="1" applyFont="1" applyFill="1" applyBorder="1" applyAlignment="1" applyProtection="1">
      <alignment horizontal="center" vertical="center" shrinkToFit="1"/>
      <protection/>
    </xf>
    <xf numFmtId="49" fontId="6" fillId="25" borderId="17" xfId="62" applyNumberFormat="1" applyFont="1" applyFill="1" applyBorder="1" applyAlignment="1" applyProtection="1">
      <alignment horizontal="center" vertical="center" shrinkToFit="1"/>
      <protection/>
    </xf>
    <xf numFmtId="49" fontId="6" fillId="25" borderId="18" xfId="62" applyNumberFormat="1" applyFont="1" applyFill="1" applyBorder="1" applyAlignment="1" applyProtection="1">
      <alignment horizontal="center" vertical="center" shrinkToFit="1"/>
      <protection/>
    </xf>
    <xf numFmtId="178" fontId="3" fillId="25" borderId="17" xfId="62" applyFont="1" applyFill="1" applyBorder="1" applyAlignment="1" applyProtection="1">
      <alignment horizontal="center" vertical="center" shrinkToFit="1"/>
      <protection/>
    </xf>
    <xf numFmtId="178" fontId="0" fillId="0" borderId="10" xfId="0" applyBorder="1" applyAlignment="1">
      <alignment vertical="center"/>
    </xf>
    <xf numFmtId="178" fontId="3" fillId="25" borderId="13" xfId="62" applyNumberFormat="1" applyFont="1" applyFill="1" applyBorder="1" applyAlignment="1" applyProtection="1">
      <alignment horizontal="center" vertical="center" shrinkToFit="1"/>
      <protection/>
    </xf>
    <xf numFmtId="178" fontId="3" fillId="25" borderId="17" xfId="62" applyNumberFormat="1" applyFont="1" applyFill="1" applyBorder="1" applyAlignment="1" applyProtection="1">
      <alignment horizontal="center" vertical="center" shrinkToFit="1"/>
      <protection/>
    </xf>
    <xf numFmtId="178" fontId="3" fillId="25" borderId="18" xfId="62" applyNumberFormat="1" applyFont="1" applyFill="1" applyBorder="1" applyAlignment="1" applyProtection="1">
      <alignment horizontal="center" vertical="center" shrinkToFit="1"/>
      <protection/>
    </xf>
    <xf numFmtId="178" fontId="3" fillId="25" borderId="19" xfId="62" applyNumberFormat="1" applyFont="1" applyFill="1" applyBorder="1" applyAlignment="1" applyProtection="1">
      <alignment horizontal="center" vertical="center" shrinkToFit="1"/>
      <protection/>
    </xf>
    <xf numFmtId="49" fontId="3" fillId="25" borderId="17" xfId="62" applyNumberFormat="1" applyFont="1" applyFill="1" applyBorder="1" applyAlignment="1" applyProtection="1">
      <alignment horizontal="center" vertical="center" shrinkToFit="1"/>
      <protection/>
    </xf>
    <xf numFmtId="178" fontId="4" fillId="0" borderId="10" xfId="62" applyFont="1" applyFill="1" applyBorder="1" applyAlignment="1" applyProtection="1">
      <alignment horizontal="left" vertical="center" shrinkToFit="1"/>
      <protection/>
    </xf>
    <xf numFmtId="178" fontId="4" fillId="0" borderId="0" xfId="62" applyFont="1" applyFill="1" applyBorder="1" applyAlignment="1" applyProtection="1">
      <alignment horizontal="center" vertical="center"/>
      <protection/>
    </xf>
    <xf numFmtId="176" fontId="3" fillId="0" borderId="13" xfId="62" applyNumberFormat="1" applyFont="1" applyFill="1" applyBorder="1" applyAlignment="1" applyProtection="1">
      <alignment horizontal="center" vertical="center" shrinkToFit="1"/>
      <protection/>
    </xf>
    <xf numFmtId="178" fontId="3" fillId="0" borderId="13" xfId="63" applyFont="1" applyFill="1" applyBorder="1" applyAlignment="1" applyProtection="1">
      <alignment horizontal="center" vertical="center" shrinkToFit="1"/>
      <protection/>
    </xf>
    <xf numFmtId="178" fontId="3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62" applyNumberFormat="1" applyFont="1" applyFill="1" applyBorder="1" applyAlignment="1" applyProtection="1">
      <alignment horizontal="center" vertical="center" shrinkToFit="1"/>
      <protection/>
    </xf>
    <xf numFmtId="178" fontId="3" fillId="0" borderId="13" xfId="62" applyFont="1" applyFill="1" applyBorder="1" applyAlignment="1" applyProtection="1">
      <alignment horizontal="center" vertical="center" shrinkToFit="1"/>
      <protection/>
    </xf>
    <xf numFmtId="178" fontId="3" fillId="0" borderId="17" xfId="62" applyNumberFormat="1" applyFont="1" applyFill="1" applyBorder="1" applyAlignment="1" applyProtection="1">
      <alignment horizontal="center" vertical="center" shrinkToFit="1"/>
      <protection/>
    </xf>
    <xf numFmtId="178" fontId="3" fillId="0" borderId="18" xfId="62" applyNumberFormat="1" applyFont="1" applyFill="1" applyBorder="1" applyAlignment="1" applyProtection="1">
      <alignment horizontal="center" vertical="center" shrinkToFit="1"/>
      <protection/>
    </xf>
    <xf numFmtId="178" fontId="3" fillId="0" borderId="19" xfId="62" applyNumberFormat="1" applyFont="1" applyFill="1" applyBorder="1" applyAlignment="1" applyProtection="1">
      <alignment horizontal="center" vertical="center" shrinkToFit="1"/>
      <protection/>
    </xf>
    <xf numFmtId="178" fontId="3" fillId="0" borderId="13" xfId="62" applyNumberFormat="1" applyFont="1" applyFill="1" applyBorder="1" applyAlignment="1" applyProtection="1">
      <alignment horizontal="center" vertical="center" shrinkToFit="1"/>
      <protection/>
    </xf>
    <xf numFmtId="177" fontId="3" fillId="0" borderId="0" xfId="62" applyNumberFormat="1" applyFont="1" applyFill="1" applyBorder="1" applyAlignment="1" applyProtection="1">
      <alignment horizontal="center" vertical="center" shrinkToFit="1"/>
      <protection/>
    </xf>
    <xf numFmtId="178" fontId="3" fillId="0" borderId="0" xfId="62" applyFont="1" applyFill="1" applyBorder="1" applyAlignment="1" applyProtection="1">
      <alignment horizontal="center" vertical="center" shrinkToFit="1"/>
      <protection/>
    </xf>
    <xf numFmtId="178" fontId="3" fillId="0" borderId="0" xfId="61" applyNumberFormat="1" applyFont="1" applyFill="1" applyAlignment="1" applyProtection="1">
      <alignment horizontal="left" vertical="center" indent="1" shrinkToFit="1"/>
      <protection/>
    </xf>
    <xf numFmtId="178" fontId="3" fillId="0" borderId="0" xfId="62" applyFont="1" applyFill="1" applyBorder="1" applyAlignment="1" applyProtection="1">
      <alignment horizontal="center" vertical="center"/>
      <protection/>
    </xf>
    <xf numFmtId="178" fontId="0" fillId="0" borderId="0" xfId="0" applyBorder="1" applyAlignment="1">
      <alignment vertical="center"/>
    </xf>
    <xf numFmtId="178" fontId="3" fillId="0" borderId="17" xfId="62" applyFont="1" applyFill="1" applyBorder="1" applyAlignment="1" applyProtection="1">
      <alignment horizontal="center" vertical="center" shrinkToFit="1"/>
      <protection/>
    </xf>
    <xf numFmtId="178" fontId="3" fillId="0" borderId="18" xfId="62" applyFont="1" applyFill="1" applyBorder="1" applyAlignment="1" applyProtection="1">
      <alignment horizontal="center" vertical="center" shrinkToFit="1"/>
      <protection/>
    </xf>
    <xf numFmtId="178" fontId="3" fillId="0" borderId="19" xfId="62" applyFont="1" applyFill="1" applyBorder="1" applyAlignment="1" applyProtection="1">
      <alignment horizontal="center" vertical="center" shrinkToFit="1"/>
      <protection/>
    </xf>
    <xf numFmtId="20" fontId="3" fillId="0" borderId="13" xfId="0" applyNumberFormat="1" applyFont="1" applyBorder="1" applyAlignment="1" applyProtection="1">
      <alignment horizontal="center" vertical="center" shrinkToFit="1"/>
      <protection/>
    </xf>
    <xf numFmtId="49" fontId="6" fillId="0" borderId="17" xfId="62" applyNumberFormat="1" applyFont="1" applyFill="1" applyBorder="1" applyAlignment="1" applyProtection="1">
      <alignment horizontal="center" vertical="center" shrinkToFit="1"/>
      <protection/>
    </xf>
    <xf numFmtId="49" fontId="6" fillId="0" borderId="18" xfId="62" applyNumberFormat="1" applyFont="1" applyFill="1" applyBorder="1" applyAlignment="1" applyProtection="1">
      <alignment horizontal="center" vertical="center" shrinkToFit="1"/>
      <protection/>
    </xf>
    <xf numFmtId="178" fontId="3" fillId="0" borderId="10" xfId="62" applyFont="1" applyFill="1" applyBorder="1" applyAlignment="1" applyProtection="1">
      <alignment horizontal="center" vertical="center"/>
      <protection/>
    </xf>
    <xf numFmtId="0" fontId="7" fillId="25" borderId="13" xfId="62" applyNumberFormat="1" applyFont="1" applyFill="1" applyBorder="1" applyAlignment="1" applyProtection="1">
      <alignment horizontal="center" vertical="center" shrinkToFit="1"/>
      <protection/>
    </xf>
    <xf numFmtId="178" fontId="3" fillId="25" borderId="13" xfId="62" applyFont="1" applyFill="1" applyBorder="1" applyAlignment="1" applyProtection="1">
      <alignment horizontal="center" vertical="center" shrinkToFit="1"/>
      <protection/>
    </xf>
    <xf numFmtId="20" fontId="3" fillId="25" borderId="17" xfId="0" applyNumberFormat="1" applyFont="1" applyFill="1" applyBorder="1" applyAlignment="1" applyProtection="1">
      <alignment horizontal="center" vertical="center" shrinkToFit="1"/>
      <protection/>
    </xf>
    <xf numFmtId="20" fontId="3" fillId="25" borderId="18" xfId="0" applyNumberFormat="1" applyFont="1" applyFill="1" applyBorder="1" applyAlignment="1" applyProtection="1">
      <alignment horizontal="center" vertical="center" shrinkToFit="1"/>
      <protection/>
    </xf>
    <xf numFmtId="20" fontId="3" fillId="25" borderId="19" xfId="0" applyNumberFormat="1" applyFont="1" applyFill="1" applyBorder="1" applyAlignment="1" applyProtection="1">
      <alignment horizontal="center" vertical="center" shrinkToFit="1"/>
      <protection/>
    </xf>
    <xf numFmtId="49" fontId="6" fillId="25" borderId="19" xfId="62" applyNumberFormat="1" applyFont="1" applyFill="1" applyBorder="1" applyAlignment="1" applyProtection="1">
      <alignment horizontal="center" vertical="center" shrinkToFit="1"/>
      <protection/>
    </xf>
    <xf numFmtId="0" fontId="3" fillId="0" borderId="16" xfId="62" applyNumberFormat="1" applyFont="1" applyFill="1" applyBorder="1" applyAlignment="1" applyProtection="1">
      <alignment horizontal="center" vertical="center" shrinkToFit="1"/>
      <protection/>
    </xf>
    <xf numFmtId="0" fontId="3" fillId="0" borderId="14" xfId="62" applyNumberFormat="1" applyFont="1" applyFill="1" applyBorder="1" applyAlignment="1" applyProtection="1">
      <alignment horizontal="center" vertical="center" shrinkToFit="1"/>
      <protection/>
    </xf>
    <xf numFmtId="0" fontId="3" fillId="0" borderId="15" xfId="62" applyNumberFormat="1" applyFont="1" applyFill="1" applyBorder="1" applyAlignment="1" applyProtection="1">
      <alignment horizontal="center" vertical="center" shrinkToFit="1"/>
      <protection/>
    </xf>
    <xf numFmtId="0" fontId="3" fillId="0" borderId="11" xfId="62" applyNumberFormat="1" applyFont="1" applyFill="1" applyBorder="1" applyAlignment="1" applyProtection="1">
      <alignment horizontal="center" vertical="center" shrinkToFit="1"/>
      <protection/>
    </xf>
    <xf numFmtId="0" fontId="3" fillId="0" borderId="10" xfId="62" applyNumberFormat="1" applyFont="1" applyFill="1" applyBorder="1" applyAlignment="1" applyProtection="1">
      <alignment horizontal="center" vertical="center" shrinkToFit="1"/>
      <protection/>
    </xf>
    <xf numFmtId="0" fontId="3" fillId="0" borderId="12" xfId="62" applyNumberFormat="1" applyFont="1" applyFill="1" applyBorder="1" applyAlignment="1" applyProtection="1">
      <alignment horizontal="center" vertical="center" shrinkToFit="1"/>
      <protection/>
    </xf>
    <xf numFmtId="0" fontId="3" fillId="0" borderId="27" xfId="62" applyNumberFormat="1" applyFont="1" applyFill="1" applyBorder="1" applyAlignment="1" applyProtection="1">
      <alignment horizontal="center" vertical="center" shrinkToFit="1"/>
      <protection/>
    </xf>
    <xf numFmtId="178" fontId="3" fillId="0" borderId="16" xfId="62" applyFont="1" applyFill="1" applyBorder="1" applyAlignment="1" applyProtection="1">
      <alignment horizontal="center" vertical="center" shrinkToFit="1"/>
      <protection/>
    </xf>
    <xf numFmtId="178" fontId="3" fillId="0" borderId="15" xfId="62" applyFont="1" applyFill="1" applyBorder="1" applyAlignment="1" applyProtection="1">
      <alignment horizontal="center" vertical="center" shrinkToFit="1"/>
      <protection/>
    </xf>
    <xf numFmtId="178" fontId="3" fillId="0" borderId="11" xfId="62" applyFont="1" applyFill="1" applyBorder="1" applyAlignment="1" applyProtection="1">
      <alignment horizontal="center" vertical="center" shrinkToFit="1"/>
      <protection/>
    </xf>
    <xf numFmtId="178" fontId="3" fillId="0" borderId="12" xfId="62" applyFont="1" applyFill="1" applyBorder="1" applyAlignment="1" applyProtection="1">
      <alignment horizontal="center" vertical="center" shrinkToFit="1"/>
      <protection/>
    </xf>
    <xf numFmtId="20" fontId="3" fillId="0" borderId="16" xfId="0" applyNumberFormat="1" applyFont="1" applyBorder="1" applyAlignment="1" applyProtection="1">
      <alignment horizontal="center" vertical="center" shrinkToFit="1"/>
      <protection/>
    </xf>
    <xf numFmtId="20" fontId="3" fillId="0" borderId="14" xfId="0" applyNumberFormat="1" applyFont="1" applyBorder="1" applyAlignment="1" applyProtection="1">
      <alignment horizontal="center" vertical="center" shrinkToFit="1"/>
      <protection/>
    </xf>
    <xf numFmtId="20" fontId="3" fillId="0" borderId="15" xfId="0" applyNumberFormat="1" applyFont="1" applyBorder="1" applyAlignment="1" applyProtection="1">
      <alignment horizontal="center" vertical="center" shrinkToFit="1"/>
      <protection/>
    </xf>
    <xf numFmtId="20" fontId="3" fillId="0" borderId="11" xfId="0" applyNumberFormat="1" applyFont="1" applyBorder="1" applyAlignment="1" applyProtection="1">
      <alignment horizontal="center" vertical="center" shrinkToFit="1"/>
      <protection/>
    </xf>
    <xf numFmtId="20" fontId="3" fillId="0" borderId="10" xfId="0" applyNumberFormat="1" applyFont="1" applyBorder="1" applyAlignment="1" applyProtection="1">
      <alignment horizontal="center" vertical="center" shrinkToFit="1"/>
      <protection/>
    </xf>
    <xf numFmtId="20" fontId="3" fillId="0" borderId="12" xfId="0" applyNumberFormat="1" applyFont="1" applyBorder="1" applyAlignment="1" applyProtection="1">
      <alignment horizontal="center" vertical="center" shrinkToFit="1"/>
      <protection/>
    </xf>
    <xf numFmtId="0" fontId="3" fillId="0" borderId="28" xfId="62" applyNumberFormat="1" applyFont="1" applyFill="1" applyBorder="1" applyAlignment="1" applyProtection="1">
      <alignment horizontal="center" vertical="center" shrinkToFit="1"/>
      <protection/>
    </xf>
    <xf numFmtId="0" fontId="3" fillId="0" borderId="13" xfId="62" applyNumberFormat="1" applyFont="1" applyFill="1" applyBorder="1" applyAlignment="1" applyProtection="1">
      <alignment horizontal="center" vertical="center" shrinkToFit="1"/>
      <protection/>
    </xf>
    <xf numFmtId="178" fontId="3" fillId="0" borderId="16" xfId="62" applyNumberFormat="1" applyFont="1" applyFill="1" applyBorder="1" applyAlignment="1" applyProtection="1">
      <alignment horizontal="center" vertical="center" shrinkToFit="1"/>
      <protection/>
    </xf>
    <xf numFmtId="178" fontId="3" fillId="0" borderId="14" xfId="62" applyNumberFormat="1" applyFont="1" applyFill="1" applyBorder="1" applyAlignment="1" applyProtection="1">
      <alignment horizontal="center" vertical="center" shrinkToFit="1"/>
      <protection/>
    </xf>
    <xf numFmtId="178" fontId="3" fillId="0" borderId="15" xfId="62" applyNumberFormat="1" applyFont="1" applyFill="1" applyBorder="1" applyAlignment="1" applyProtection="1">
      <alignment horizontal="center" vertical="center" shrinkToFit="1"/>
      <protection/>
    </xf>
    <xf numFmtId="178" fontId="3" fillId="0" borderId="11" xfId="62" applyNumberFormat="1" applyFont="1" applyFill="1" applyBorder="1" applyAlignment="1" applyProtection="1">
      <alignment horizontal="center" vertical="center" shrinkToFit="1"/>
      <protection/>
    </xf>
    <xf numFmtId="178" fontId="3" fillId="0" borderId="10" xfId="62" applyNumberFormat="1" applyFont="1" applyFill="1" applyBorder="1" applyAlignment="1" applyProtection="1">
      <alignment horizontal="center" vertical="center" shrinkToFit="1"/>
      <protection/>
    </xf>
    <xf numFmtId="178" fontId="3" fillId="0" borderId="12" xfId="62" applyNumberFormat="1" applyFont="1" applyFill="1" applyBorder="1" applyAlignment="1" applyProtection="1">
      <alignment horizontal="center" vertical="center" shrinkToFit="1"/>
      <protection/>
    </xf>
    <xf numFmtId="178" fontId="3" fillId="0" borderId="10" xfId="62" applyFont="1" applyFill="1" applyBorder="1" applyAlignment="1" applyProtection="1">
      <alignment horizontal="center" vertical="center" shrinkToFit="1"/>
      <protection/>
    </xf>
    <xf numFmtId="178" fontId="3" fillId="0" borderId="0" xfId="62" applyFont="1" applyFill="1" applyAlignment="1" applyProtection="1">
      <alignment horizontal="center" vertical="center" shrinkToFit="1"/>
      <protection/>
    </xf>
    <xf numFmtId="0" fontId="3" fillId="0" borderId="0" xfId="62" applyNumberFormat="1" applyFont="1" applyFill="1" applyBorder="1" applyAlignment="1" applyProtection="1">
      <alignment horizontal="center" vertical="center" shrinkToFit="1"/>
      <protection/>
    </xf>
    <xf numFmtId="178" fontId="3" fillId="0" borderId="17" xfId="62" applyFont="1" applyFill="1" applyBorder="1" applyAlignment="1" applyProtection="1">
      <alignment horizontal="center" vertical="center" textRotation="255" shrinkToFit="1"/>
      <protection/>
    </xf>
    <xf numFmtId="178" fontId="3" fillId="0" borderId="19" xfId="62" applyFont="1" applyFill="1" applyBorder="1" applyAlignment="1" applyProtection="1">
      <alignment horizontal="center" vertical="center" textRotation="255" shrinkToFit="1"/>
      <protection/>
    </xf>
    <xf numFmtId="178" fontId="3" fillId="0" borderId="0" xfId="62" applyFont="1" applyFill="1" applyAlignment="1" applyProtection="1">
      <alignment horizontal="left" vertical="center"/>
      <protection/>
    </xf>
    <xf numFmtId="178" fontId="3" fillId="0" borderId="10" xfId="61" applyFont="1" applyFill="1" applyBorder="1" applyAlignment="1" applyProtection="1">
      <alignment horizontal="center" vertical="center" shrinkToFit="1"/>
      <protection/>
    </xf>
    <xf numFmtId="0" fontId="3" fillId="0" borderId="14" xfId="62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62" applyNumberFormat="1" applyFont="1" applyFill="1" applyBorder="1" applyAlignment="1" applyProtection="1">
      <alignment horizontal="center" vertical="center" wrapText="1" shrinkToFit="1"/>
      <protection/>
    </xf>
    <xf numFmtId="178" fontId="3" fillId="25" borderId="17" xfId="62" applyFont="1" applyFill="1" applyBorder="1" applyAlignment="1" applyProtection="1">
      <alignment horizontal="center" vertical="center" textRotation="255" shrinkToFit="1"/>
      <protection/>
    </xf>
    <xf numFmtId="178" fontId="3" fillId="25" borderId="19" xfId="62" applyFont="1" applyFill="1" applyBorder="1" applyAlignment="1" applyProtection="1">
      <alignment horizontal="center" vertical="center" textRotation="255" shrinkToFit="1"/>
      <protection/>
    </xf>
    <xf numFmtId="178" fontId="5" fillId="0" borderId="13" xfId="62" applyNumberFormat="1" applyFont="1" applyFill="1" applyBorder="1" applyAlignment="1" applyProtection="1">
      <alignment horizontal="center" vertical="center" shrinkToFit="1"/>
      <protection/>
    </xf>
    <xf numFmtId="0" fontId="3" fillId="25" borderId="13" xfId="62" applyNumberFormat="1" applyFont="1" applyFill="1" applyBorder="1" applyAlignment="1" applyProtection="1">
      <alignment horizontal="center" vertical="center" shrinkToFit="1"/>
      <protection/>
    </xf>
    <xf numFmtId="49" fontId="3" fillId="25" borderId="13" xfId="62" applyNumberFormat="1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アミーゴリーグ９表" xfId="60"/>
    <cellStyle name="標準_トーナメント表" xfId="61"/>
    <cellStyle name="標準_トーナメント表_H18ラリー杯組合せ_3年生大会" xfId="62"/>
    <cellStyle name="標準_組_H18ラリー杯組合せ_3年生大会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円/楕円 2"/>
        <xdr:cNvSpPr>
          <a:spLocks/>
        </xdr:cNvSpPr>
      </xdr:nvSpPr>
      <xdr:spPr>
        <a:xfrm>
          <a:off x="0" y="10058400"/>
          <a:ext cx="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円/楕円 2"/>
        <xdr:cNvSpPr>
          <a:spLocks/>
        </xdr:cNvSpPr>
      </xdr:nvSpPr>
      <xdr:spPr>
        <a:xfrm>
          <a:off x="0" y="10058400"/>
          <a:ext cx="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AK7" sqref="AK7"/>
    </sheetView>
  </sheetViews>
  <sheetFormatPr defaultColWidth="10.625" defaultRowHeight="24.75" customHeight="1"/>
  <cols>
    <col min="1" max="29" width="3.125" style="3" customWidth="1"/>
    <col min="30" max="33" width="3.875" style="3" customWidth="1"/>
    <col min="34" max="42" width="3.625" style="3" customWidth="1"/>
    <col min="43" max="16384" width="10.625" style="3" customWidth="1"/>
  </cols>
  <sheetData>
    <row r="1" spans="1:33" ht="24.75" customHeight="1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24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24.75" customHeight="1">
      <c r="A3" s="101" t="s">
        <v>46</v>
      </c>
      <c r="B3" s="101"/>
      <c r="C3" s="101"/>
      <c r="D3" s="101"/>
      <c r="E3" s="18"/>
      <c r="F3" s="18"/>
      <c r="G3" s="18"/>
      <c r="H3" s="16"/>
      <c r="I3" s="16"/>
      <c r="J3" s="16"/>
      <c r="K3" s="16"/>
      <c r="L3" s="16"/>
      <c r="M3" s="16"/>
      <c r="N3" s="16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5" ht="24.75" customHeight="1">
      <c r="A4" s="102">
        <v>1</v>
      </c>
      <c r="B4" s="102"/>
      <c r="C4" s="102"/>
      <c r="D4" s="103" t="str">
        <f>A5</f>
        <v>MSS・香澄G</v>
      </c>
      <c r="E4" s="103"/>
      <c r="F4" s="103"/>
      <c r="G4" s="103" t="str">
        <f>A6</f>
        <v>谷津A</v>
      </c>
      <c r="H4" s="103"/>
      <c r="I4" s="103"/>
      <c r="J4" s="103" t="str">
        <f>A7</f>
        <v>大久保東</v>
      </c>
      <c r="K4" s="103"/>
      <c r="L4" s="103"/>
      <c r="M4" s="103" t="str">
        <f>A8</f>
        <v>藤崎</v>
      </c>
      <c r="N4" s="103"/>
      <c r="O4" s="103"/>
      <c r="P4" s="106" t="str">
        <f>A9</f>
        <v>向山</v>
      </c>
      <c r="Q4" s="106"/>
      <c r="R4" s="106"/>
      <c r="S4" s="106" t="str">
        <f>A10</f>
        <v>東習B</v>
      </c>
      <c r="T4" s="106"/>
      <c r="U4" s="106"/>
      <c r="V4" s="106" t="s">
        <v>2</v>
      </c>
      <c r="W4" s="106"/>
      <c r="X4" s="106" t="s">
        <v>0</v>
      </c>
      <c r="Y4" s="106"/>
      <c r="Z4" s="106" t="s">
        <v>1</v>
      </c>
      <c r="AA4" s="106"/>
      <c r="AB4" s="106" t="s">
        <v>7</v>
      </c>
      <c r="AC4" s="106"/>
      <c r="AD4" s="22" t="s">
        <v>5</v>
      </c>
      <c r="AE4" s="21" t="s">
        <v>3</v>
      </c>
      <c r="AF4" s="21" t="s">
        <v>4</v>
      </c>
      <c r="AG4" s="21" t="s">
        <v>6</v>
      </c>
      <c r="AI4" s="4"/>
    </row>
    <row r="5" spans="1:35" ht="24.75" customHeight="1">
      <c r="A5" s="104" t="s">
        <v>55</v>
      </c>
      <c r="B5" s="104"/>
      <c r="C5" s="104"/>
      <c r="D5" s="24"/>
      <c r="E5" s="24"/>
      <c r="F5" s="25"/>
      <c r="G5" s="26">
        <v>9</v>
      </c>
      <c r="H5" s="26" t="s">
        <v>84</v>
      </c>
      <c r="I5" s="26">
        <v>0</v>
      </c>
      <c r="J5" s="49">
        <v>6</v>
      </c>
      <c r="K5" s="45" t="s">
        <v>84</v>
      </c>
      <c r="L5" s="50">
        <v>0</v>
      </c>
      <c r="M5" s="26">
        <v>3</v>
      </c>
      <c r="N5" s="26" t="s">
        <v>84</v>
      </c>
      <c r="O5" s="26">
        <v>2</v>
      </c>
      <c r="P5" s="34">
        <v>6</v>
      </c>
      <c r="Q5" s="26" t="s">
        <v>84</v>
      </c>
      <c r="R5" s="36">
        <v>0</v>
      </c>
      <c r="S5" s="26">
        <v>3</v>
      </c>
      <c r="T5" s="26" t="s">
        <v>84</v>
      </c>
      <c r="U5" s="26">
        <v>0</v>
      </c>
      <c r="V5" s="105">
        <v>15</v>
      </c>
      <c r="W5" s="105"/>
      <c r="X5" s="105">
        <v>5</v>
      </c>
      <c r="Y5" s="105"/>
      <c r="Z5" s="105">
        <v>0</v>
      </c>
      <c r="AA5" s="105"/>
      <c r="AB5" s="105">
        <v>0</v>
      </c>
      <c r="AC5" s="105"/>
      <c r="AD5" s="33">
        <f aca="true" t="shared" si="0" ref="AD5:AD10">AE5-AF5</f>
        <v>25</v>
      </c>
      <c r="AE5" s="33">
        <f aca="true" t="shared" si="1" ref="AE5:AE10">SUM(D5,G5,J5,M5,P5,S5)</f>
        <v>27</v>
      </c>
      <c r="AF5" s="33">
        <f aca="true" t="shared" si="2" ref="AF5:AF10">SUM(F5,I5,L5,O5,R5,U5)</f>
        <v>2</v>
      </c>
      <c r="AG5" s="33">
        <v>1</v>
      </c>
      <c r="AI5" s="4"/>
    </row>
    <row r="6" spans="1:35" ht="24.75" customHeight="1">
      <c r="A6" s="104" t="s">
        <v>57</v>
      </c>
      <c r="B6" s="104"/>
      <c r="C6" s="104"/>
      <c r="D6" s="26">
        <v>0</v>
      </c>
      <c r="E6" s="26" t="s">
        <v>85</v>
      </c>
      <c r="F6" s="28">
        <v>9</v>
      </c>
      <c r="G6" s="24"/>
      <c r="H6" s="24"/>
      <c r="I6" s="24"/>
      <c r="J6" s="27">
        <v>1</v>
      </c>
      <c r="K6" s="26" t="s">
        <v>83</v>
      </c>
      <c r="L6" s="28">
        <v>4</v>
      </c>
      <c r="M6" s="26">
        <v>0</v>
      </c>
      <c r="N6" s="26" t="s">
        <v>86</v>
      </c>
      <c r="O6" s="26">
        <v>6</v>
      </c>
      <c r="P6" s="49">
        <v>0</v>
      </c>
      <c r="Q6" s="45" t="s">
        <v>86</v>
      </c>
      <c r="R6" s="50">
        <v>5</v>
      </c>
      <c r="S6" s="49">
        <v>0</v>
      </c>
      <c r="T6" s="45" t="s">
        <v>86</v>
      </c>
      <c r="U6" s="50">
        <v>7</v>
      </c>
      <c r="V6" s="105">
        <v>0</v>
      </c>
      <c r="W6" s="105"/>
      <c r="X6" s="105">
        <v>0</v>
      </c>
      <c r="Y6" s="105"/>
      <c r="Z6" s="105">
        <v>0</v>
      </c>
      <c r="AA6" s="105"/>
      <c r="AB6" s="105">
        <v>5</v>
      </c>
      <c r="AC6" s="105"/>
      <c r="AD6" s="52">
        <f t="shared" si="0"/>
        <v>-30</v>
      </c>
      <c r="AE6" s="33">
        <f t="shared" si="1"/>
        <v>1</v>
      </c>
      <c r="AF6" s="33">
        <f t="shared" si="2"/>
        <v>31</v>
      </c>
      <c r="AG6" s="33">
        <v>6</v>
      </c>
      <c r="AI6" s="4"/>
    </row>
    <row r="7" spans="1:35" ht="24.75" customHeight="1">
      <c r="A7" s="104" t="s">
        <v>44</v>
      </c>
      <c r="B7" s="104"/>
      <c r="C7" s="104"/>
      <c r="D7" s="26">
        <v>0</v>
      </c>
      <c r="E7" s="26" t="s">
        <v>85</v>
      </c>
      <c r="F7" s="28">
        <v>6</v>
      </c>
      <c r="G7" s="27">
        <v>4</v>
      </c>
      <c r="H7" s="26" t="s">
        <v>84</v>
      </c>
      <c r="I7" s="28">
        <v>1</v>
      </c>
      <c r="J7" s="24"/>
      <c r="K7" s="24"/>
      <c r="L7" s="25"/>
      <c r="M7" s="26">
        <v>1</v>
      </c>
      <c r="N7" s="26" t="s">
        <v>86</v>
      </c>
      <c r="O7" s="26">
        <v>2</v>
      </c>
      <c r="P7" s="49">
        <v>0</v>
      </c>
      <c r="Q7" s="26" t="s">
        <v>86</v>
      </c>
      <c r="R7" s="26">
        <v>2</v>
      </c>
      <c r="S7" s="30">
        <v>0</v>
      </c>
      <c r="T7" s="26" t="s">
        <v>86</v>
      </c>
      <c r="U7" s="32">
        <v>1</v>
      </c>
      <c r="V7" s="105">
        <v>3</v>
      </c>
      <c r="W7" s="105"/>
      <c r="X7" s="105">
        <v>1</v>
      </c>
      <c r="Y7" s="105"/>
      <c r="Z7" s="105">
        <v>0</v>
      </c>
      <c r="AA7" s="105"/>
      <c r="AB7" s="105">
        <v>4</v>
      </c>
      <c r="AC7" s="105"/>
      <c r="AD7" s="52">
        <f t="shared" si="0"/>
        <v>-7</v>
      </c>
      <c r="AE7" s="33">
        <f t="shared" si="1"/>
        <v>5</v>
      </c>
      <c r="AF7" s="33">
        <f t="shared" si="2"/>
        <v>12</v>
      </c>
      <c r="AG7" s="33">
        <v>5</v>
      </c>
      <c r="AI7" s="4"/>
    </row>
    <row r="8" spans="1:35" ht="24.75" customHeight="1">
      <c r="A8" s="104" t="s">
        <v>63</v>
      </c>
      <c r="B8" s="104"/>
      <c r="C8" s="104"/>
      <c r="D8" s="35">
        <v>2</v>
      </c>
      <c r="E8" s="26" t="s">
        <v>86</v>
      </c>
      <c r="F8" s="35">
        <v>3</v>
      </c>
      <c r="G8" s="34">
        <v>6</v>
      </c>
      <c r="H8" s="26" t="s">
        <v>84</v>
      </c>
      <c r="I8" s="36">
        <v>0</v>
      </c>
      <c r="J8" s="35">
        <v>2</v>
      </c>
      <c r="K8" s="26" t="s">
        <v>84</v>
      </c>
      <c r="L8" s="36">
        <v>1</v>
      </c>
      <c r="M8" s="24"/>
      <c r="N8" s="24"/>
      <c r="O8" s="24"/>
      <c r="P8" s="26">
        <v>2</v>
      </c>
      <c r="Q8" s="26" t="s">
        <v>86</v>
      </c>
      <c r="R8" s="26">
        <v>3</v>
      </c>
      <c r="S8" s="34">
        <v>1</v>
      </c>
      <c r="T8" s="26" t="s">
        <v>83</v>
      </c>
      <c r="U8" s="36">
        <v>2</v>
      </c>
      <c r="V8" s="105">
        <v>6</v>
      </c>
      <c r="W8" s="105"/>
      <c r="X8" s="105">
        <v>2</v>
      </c>
      <c r="Y8" s="105"/>
      <c r="Z8" s="105">
        <v>0</v>
      </c>
      <c r="AA8" s="105"/>
      <c r="AB8" s="105">
        <v>3</v>
      </c>
      <c r="AC8" s="105"/>
      <c r="AD8" s="33">
        <f t="shared" si="0"/>
        <v>4</v>
      </c>
      <c r="AE8" s="33">
        <f t="shared" si="1"/>
        <v>13</v>
      </c>
      <c r="AF8" s="33">
        <f t="shared" si="2"/>
        <v>9</v>
      </c>
      <c r="AG8" s="33">
        <v>4</v>
      </c>
      <c r="AI8" s="4"/>
    </row>
    <row r="9" spans="1:35" ht="24.75" customHeight="1">
      <c r="A9" s="104" t="s">
        <v>64</v>
      </c>
      <c r="B9" s="104"/>
      <c r="C9" s="104"/>
      <c r="D9" s="26">
        <v>0</v>
      </c>
      <c r="E9" s="26" t="s">
        <v>86</v>
      </c>
      <c r="F9" s="26">
        <v>6</v>
      </c>
      <c r="G9" s="34">
        <v>5</v>
      </c>
      <c r="H9" s="26" t="s">
        <v>84</v>
      </c>
      <c r="I9" s="36">
        <v>0</v>
      </c>
      <c r="J9" s="35">
        <v>2</v>
      </c>
      <c r="K9" s="26" t="s">
        <v>84</v>
      </c>
      <c r="L9" s="36">
        <v>0</v>
      </c>
      <c r="M9" s="35">
        <v>3</v>
      </c>
      <c r="N9" s="35" t="s">
        <v>93</v>
      </c>
      <c r="O9" s="35">
        <v>2</v>
      </c>
      <c r="P9" s="46"/>
      <c r="Q9" s="47"/>
      <c r="R9" s="48"/>
      <c r="S9" s="34">
        <v>1</v>
      </c>
      <c r="T9" s="26" t="s">
        <v>83</v>
      </c>
      <c r="U9" s="36">
        <v>2</v>
      </c>
      <c r="V9" s="105">
        <v>9</v>
      </c>
      <c r="W9" s="105"/>
      <c r="X9" s="105">
        <v>3</v>
      </c>
      <c r="Y9" s="105"/>
      <c r="Z9" s="105">
        <v>0</v>
      </c>
      <c r="AA9" s="105"/>
      <c r="AB9" s="105">
        <v>2</v>
      </c>
      <c r="AC9" s="105"/>
      <c r="AD9" s="33">
        <f t="shared" si="0"/>
        <v>1</v>
      </c>
      <c r="AE9" s="33">
        <f t="shared" si="1"/>
        <v>11</v>
      </c>
      <c r="AF9" s="33">
        <f t="shared" si="2"/>
        <v>10</v>
      </c>
      <c r="AG9" s="33">
        <v>3</v>
      </c>
      <c r="AI9" s="4"/>
    </row>
    <row r="10" spans="1:35" ht="24.75" customHeight="1">
      <c r="A10" s="104" t="s">
        <v>58</v>
      </c>
      <c r="B10" s="104"/>
      <c r="C10" s="104"/>
      <c r="D10" s="34">
        <v>0</v>
      </c>
      <c r="E10" s="45" t="s">
        <v>86</v>
      </c>
      <c r="F10" s="35">
        <v>3</v>
      </c>
      <c r="G10" s="34">
        <v>7</v>
      </c>
      <c r="H10" s="45" t="s">
        <v>84</v>
      </c>
      <c r="I10" s="36">
        <v>0</v>
      </c>
      <c r="J10" s="35">
        <v>1</v>
      </c>
      <c r="K10" s="45" t="s">
        <v>84</v>
      </c>
      <c r="L10" s="36">
        <v>0</v>
      </c>
      <c r="M10" s="34">
        <v>2</v>
      </c>
      <c r="N10" s="45" t="s">
        <v>84</v>
      </c>
      <c r="O10" s="35">
        <v>1</v>
      </c>
      <c r="P10" s="34">
        <v>2</v>
      </c>
      <c r="Q10" s="45" t="s">
        <v>84</v>
      </c>
      <c r="R10" s="36">
        <v>1</v>
      </c>
      <c r="S10" s="46"/>
      <c r="T10" s="47"/>
      <c r="U10" s="48"/>
      <c r="V10" s="105">
        <v>12</v>
      </c>
      <c r="W10" s="105"/>
      <c r="X10" s="105">
        <v>4</v>
      </c>
      <c r="Y10" s="105"/>
      <c r="Z10" s="105">
        <v>0</v>
      </c>
      <c r="AA10" s="105"/>
      <c r="AB10" s="105">
        <v>1</v>
      </c>
      <c r="AC10" s="105"/>
      <c r="AD10" s="33">
        <f t="shared" si="0"/>
        <v>7</v>
      </c>
      <c r="AE10" s="33">
        <f t="shared" si="1"/>
        <v>12</v>
      </c>
      <c r="AF10" s="33">
        <f t="shared" si="2"/>
        <v>5</v>
      </c>
      <c r="AG10" s="33">
        <v>2</v>
      </c>
      <c r="AI10" s="4"/>
    </row>
    <row r="11" spans="14:25" ht="24.75" customHeight="1"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35" ht="24.75" customHeight="1">
      <c r="A12" s="111" t="s">
        <v>48</v>
      </c>
      <c r="B12" s="111"/>
      <c r="C12" s="112" t="s">
        <v>20</v>
      </c>
      <c r="D12" s="112"/>
      <c r="E12" s="112"/>
      <c r="F12" s="113">
        <v>43198</v>
      </c>
      <c r="G12" s="113"/>
      <c r="H12" s="113"/>
      <c r="I12" s="113"/>
      <c r="J12" s="113"/>
      <c r="K12" s="114" t="s">
        <v>49</v>
      </c>
      <c r="L12" s="114"/>
      <c r="M12" s="114"/>
      <c r="N12" s="114"/>
      <c r="O12" s="114"/>
      <c r="P12" s="115"/>
      <c r="Q12" s="115"/>
      <c r="R12" s="115"/>
      <c r="S12" s="115"/>
      <c r="T12" s="115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24.75" customHeight="1">
      <c r="A13" s="106" t="s">
        <v>10</v>
      </c>
      <c r="B13" s="106"/>
      <c r="C13" s="106" t="s">
        <v>9</v>
      </c>
      <c r="D13" s="106"/>
      <c r="E13" s="106"/>
      <c r="F13" s="116" t="s">
        <v>19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8"/>
      <c r="X13" s="116" t="s">
        <v>45</v>
      </c>
      <c r="Y13" s="117"/>
      <c r="Z13" s="117"/>
      <c r="AA13" s="117"/>
      <c r="AB13" s="117"/>
      <c r="AC13" s="117"/>
      <c r="AD13" s="117"/>
      <c r="AE13" s="117"/>
      <c r="AF13" s="117"/>
      <c r="AG13" s="118"/>
      <c r="AI13" s="5"/>
    </row>
    <row r="14" spans="1:35" ht="24.75" customHeight="1">
      <c r="A14" s="106" t="s">
        <v>13</v>
      </c>
      <c r="B14" s="106"/>
      <c r="C14" s="119">
        <v>0.375</v>
      </c>
      <c r="D14" s="119"/>
      <c r="E14" s="119"/>
      <c r="F14" s="107" t="str">
        <f>A5</f>
        <v>MSS・香澄G</v>
      </c>
      <c r="G14" s="108"/>
      <c r="H14" s="108"/>
      <c r="I14" s="108"/>
      <c r="J14" s="108"/>
      <c r="K14" s="109"/>
      <c r="L14" s="120" t="s">
        <v>70</v>
      </c>
      <c r="M14" s="121"/>
      <c r="N14" s="121"/>
      <c r="O14" s="121"/>
      <c r="P14" s="121"/>
      <c r="Q14" s="121"/>
      <c r="R14" s="107" t="str">
        <f>A6</f>
        <v>谷津A</v>
      </c>
      <c r="S14" s="108"/>
      <c r="T14" s="108"/>
      <c r="U14" s="108"/>
      <c r="V14" s="108"/>
      <c r="W14" s="108"/>
      <c r="X14" s="107" t="str">
        <f>A9</f>
        <v>向山</v>
      </c>
      <c r="Y14" s="108"/>
      <c r="Z14" s="108"/>
      <c r="AA14" s="108"/>
      <c r="AB14" s="109"/>
      <c r="AC14" s="110" t="str">
        <f>A10</f>
        <v>東習B</v>
      </c>
      <c r="AD14" s="110"/>
      <c r="AE14" s="110"/>
      <c r="AF14" s="110"/>
      <c r="AG14" s="110"/>
      <c r="AI14" s="5"/>
    </row>
    <row r="15" spans="1:35" ht="24.75" customHeight="1">
      <c r="A15" s="106" t="s">
        <v>11</v>
      </c>
      <c r="B15" s="106"/>
      <c r="C15" s="119">
        <v>0.3958333333333333</v>
      </c>
      <c r="D15" s="119"/>
      <c r="E15" s="119"/>
      <c r="F15" s="107" t="str">
        <f>A7</f>
        <v>大久保東</v>
      </c>
      <c r="G15" s="108"/>
      <c r="H15" s="108"/>
      <c r="I15" s="108"/>
      <c r="J15" s="108"/>
      <c r="K15" s="109"/>
      <c r="L15" s="120" t="s">
        <v>69</v>
      </c>
      <c r="M15" s="121"/>
      <c r="N15" s="121"/>
      <c r="O15" s="121"/>
      <c r="P15" s="121"/>
      <c r="Q15" s="121"/>
      <c r="R15" s="107" t="str">
        <f>A8</f>
        <v>藤崎</v>
      </c>
      <c r="S15" s="108"/>
      <c r="T15" s="108"/>
      <c r="U15" s="108"/>
      <c r="V15" s="108"/>
      <c r="W15" s="108"/>
      <c r="X15" s="107" t="str">
        <f>A5</f>
        <v>MSS・香澄G</v>
      </c>
      <c r="Y15" s="108"/>
      <c r="Z15" s="108"/>
      <c r="AA15" s="108"/>
      <c r="AB15" s="109"/>
      <c r="AC15" s="110" t="str">
        <f>A6</f>
        <v>谷津A</v>
      </c>
      <c r="AD15" s="110"/>
      <c r="AE15" s="110"/>
      <c r="AF15" s="110"/>
      <c r="AG15" s="110"/>
      <c r="AI15" s="5"/>
    </row>
    <row r="16" spans="1:35" ht="24.75" customHeight="1">
      <c r="A16" s="106" t="s">
        <v>15</v>
      </c>
      <c r="B16" s="106"/>
      <c r="C16" s="119">
        <v>0.416666666666667</v>
      </c>
      <c r="D16" s="119"/>
      <c r="E16" s="119"/>
      <c r="F16" s="107" t="str">
        <f>A9</f>
        <v>向山</v>
      </c>
      <c r="G16" s="108"/>
      <c r="H16" s="108"/>
      <c r="I16" s="108"/>
      <c r="J16" s="108"/>
      <c r="K16" s="109"/>
      <c r="L16" s="120" t="s">
        <v>69</v>
      </c>
      <c r="M16" s="121"/>
      <c r="N16" s="121"/>
      <c r="O16" s="121"/>
      <c r="P16" s="121"/>
      <c r="Q16" s="121"/>
      <c r="R16" s="107" t="str">
        <f>A10</f>
        <v>東習B</v>
      </c>
      <c r="S16" s="108"/>
      <c r="T16" s="108"/>
      <c r="U16" s="108"/>
      <c r="V16" s="108"/>
      <c r="W16" s="108"/>
      <c r="X16" s="107" t="str">
        <f>A7</f>
        <v>大久保東</v>
      </c>
      <c r="Y16" s="108"/>
      <c r="Z16" s="108"/>
      <c r="AA16" s="108"/>
      <c r="AB16" s="109"/>
      <c r="AC16" s="110" t="str">
        <f>A8</f>
        <v>藤崎</v>
      </c>
      <c r="AD16" s="110"/>
      <c r="AE16" s="110"/>
      <c r="AF16" s="110"/>
      <c r="AG16" s="110"/>
      <c r="AI16" s="5"/>
    </row>
    <row r="17" spans="1:35" ht="24.75" customHeight="1">
      <c r="A17" s="106" t="s">
        <v>16</v>
      </c>
      <c r="B17" s="106"/>
      <c r="C17" s="119">
        <v>0.4375</v>
      </c>
      <c r="D17" s="119"/>
      <c r="E17" s="119"/>
      <c r="F17" s="107" t="str">
        <f>A6</f>
        <v>谷津A</v>
      </c>
      <c r="G17" s="108"/>
      <c r="H17" s="108"/>
      <c r="I17" s="108"/>
      <c r="J17" s="108"/>
      <c r="K17" s="109"/>
      <c r="L17" s="120" t="s">
        <v>71</v>
      </c>
      <c r="M17" s="121"/>
      <c r="N17" s="121"/>
      <c r="O17" s="121"/>
      <c r="P17" s="121"/>
      <c r="Q17" s="121"/>
      <c r="R17" s="107" t="str">
        <f>A8</f>
        <v>藤崎</v>
      </c>
      <c r="S17" s="108"/>
      <c r="T17" s="108"/>
      <c r="U17" s="108"/>
      <c r="V17" s="108"/>
      <c r="W17" s="108"/>
      <c r="X17" s="107" t="str">
        <f>A9</f>
        <v>向山</v>
      </c>
      <c r="Y17" s="108"/>
      <c r="Z17" s="108"/>
      <c r="AA17" s="108"/>
      <c r="AB17" s="109"/>
      <c r="AC17" s="110" t="str">
        <f>A10</f>
        <v>東習B</v>
      </c>
      <c r="AD17" s="110"/>
      <c r="AE17" s="110"/>
      <c r="AF17" s="110"/>
      <c r="AG17" s="110"/>
      <c r="AI17" s="5"/>
    </row>
    <row r="18" spans="1:35" ht="24.75" customHeight="1">
      <c r="A18" s="106" t="s">
        <v>17</v>
      </c>
      <c r="B18" s="106"/>
      <c r="C18" s="119">
        <v>0.458333333333333</v>
      </c>
      <c r="D18" s="119"/>
      <c r="E18" s="119"/>
      <c r="F18" s="107" t="str">
        <f>A9</f>
        <v>向山</v>
      </c>
      <c r="G18" s="108"/>
      <c r="H18" s="108"/>
      <c r="I18" s="108"/>
      <c r="J18" s="108"/>
      <c r="K18" s="109"/>
      <c r="L18" s="120" t="s">
        <v>71</v>
      </c>
      <c r="M18" s="121"/>
      <c r="N18" s="121"/>
      <c r="O18" s="121"/>
      <c r="P18" s="121"/>
      <c r="Q18" s="121"/>
      <c r="R18" s="107" t="str">
        <f>A5</f>
        <v>MSS・香澄G</v>
      </c>
      <c r="S18" s="108"/>
      <c r="T18" s="108"/>
      <c r="U18" s="108"/>
      <c r="V18" s="108"/>
      <c r="W18" s="108"/>
      <c r="X18" s="107" t="str">
        <f>A6</f>
        <v>谷津A</v>
      </c>
      <c r="Y18" s="108"/>
      <c r="Z18" s="108"/>
      <c r="AA18" s="108"/>
      <c r="AB18" s="109"/>
      <c r="AC18" s="110" t="str">
        <f>A8</f>
        <v>藤崎</v>
      </c>
      <c r="AD18" s="110"/>
      <c r="AE18" s="110"/>
      <c r="AF18" s="110"/>
      <c r="AG18" s="110"/>
      <c r="AI18" s="5"/>
    </row>
    <row r="19" spans="1:35" ht="24.75" customHeight="1">
      <c r="A19" s="106" t="s">
        <v>14</v>
      </c>
      <c r="B19" s="106"/>
      <c r="C19" s="119">
        <v>0.479166666666667</v>
      </c>
      <c r="D19" s="119"/>
      <c r="E19" s="119"/>
      <c r="F19" s="107" t="str">
        <f>A7</f>
        <v>大久保東</v>
      </c>
      <c r="G19" s="108"/>
      <c r="H19" s="108"/>
      <c r="I19" s="108"/>
      <c r="J19" s="108"/>
      <c r="K19" s="108"/>
      <c r="L19" s="120" t="s">
        <v>72</v>
      </c>
      <c r="M19" s="121"/>
      <c r="N19" s="121"/>
      <c r="O19" s="121"/>
      <c r="P19" s="121"/>
      <c r="Q19" s="121"/>
      <c r="R19" s="107" t="str">
        <f>A10</f>
        <v>東習B</v>
      </c>
      <c r="S19" s="108"/>
      <c r="T19" s="108"/>
      <c r="U19" s="108"/>
      <c r="V19" s="108"/>
      <c r="W19" s="108"/>
      <c r="X19" s="107" t="str">
        <f>A9</f>
        <v>向山</v>
      </c>
      <c r="Y19" s="108"/>
      <c r="Z19" s="108"/>
      <c r="AA19" s="108"/>
      <c r="AB19" s="109"/>
      <c r="AC19" s="110" t="str">
        <f>A5</f>
        <v>MSS・香澄G</v>
      </c>
      <c r="AD19" s="110"/>
      <c r="AE19" s="110"/>
      <c r="AF19" s="110"/>
      <c r="AG19" s="110"/>
      <c r="AI19" s="5"/>
    </row>
    <row r="20" spans="1:35" ht="24.75" customHeight="1">
      <c r="A20" s="106" t="s">
        <v>18</v>
      </c>
      <c r="B20" s="106"/>
      <c r="C20" s="119">
        <v>0.5</v>
      </c>
      <c r="D20" s="119"/>
      <c r="E20" s="119"/>
      <c r="F20" s="107" t="str">
        <f>A5</f>
        <v>MSS・香澄G</v>
      </c>
      <c r="G20" s="108"/>
      <c r="H20" s="108"/>
      <c r="I20" s="108"/>
      <c r="J20" s="108"/>
      <c r="K20" s="108"/>
      <c r="L20" s="120" t="s">
        <v>73</v>
      </c>
      <c r="M20" s="121"/>
      <c r="N20" s="121"/>
      <c r="O20" s="121"/>
      <c r="P20" s="121"/>
      <c r="Q20" s="121"/>
      <c r="R20" s="107" t="str">
        <f>A8</f>
        <v>藤崎</v>
      </c>
      <c r="S20" s="108"/>
      <c r="T20" s="108"/>
      <c r="U20" s="108"/>
      <c r="V20" s="108"/>
      <c r="W20" s="108"/>
      <c r="X20" s="107" t="str">
        <f>A7</f>
        <v>大久保東</v>
      </c>
      <c r="Y20" s="108"/>
      <c r="Z20" s="108"/>
      <c r="AA20" s="108"/>
      <c r="AB20" s="109"/>
      <c r="AC20" s="110" t="str">
        <f>A10</f>
        <v>東習B</v>
      </c>
      <c r="AD20" s="110"/>
      <c r="AE20" s="110"/>
      <c r="AF20" s="110"/>
      <c r="AG20" s="110"/>
      <c r="AI20" s="5"/>
    </row>
    <row r="21" spans="1:35" ht="24.75" customHeight="1">
      <c r="A21" s="106" t="s">
        <v>22</v>
      </c>
      <c r="B21" s="106"/>
      <c r="C21" s="119">
        <v>0.520833333333333</v>
      </c>
      <c r="D21" s="119"/>
      <c r="E21" s="119"/>
      <c r="F21" s="107" t="str">
        <f>A6</f>
        <v>谷津A</v>
      </c>
      <c r="G21" s="108"/>
      <c r="H21" s="108"/>
      <c r="I21" s="108"/>
      <c r="J21" s="108"/>
      <c r="K21" s="108"/>
      <c r="L21" s="120" t="s">
        <v>74</v>
      </c>
      <c r="M21" s="121"/>
      <c r="N21" s="121"/>
      <c r="O21" s="121"/>
      <c r="P21" s="121"/>
      <c r="Q21" s="121"/>
      <c r="R21" s="107" t="str">
        <f>A7</f>
        <v>大久保東</v>
      </c>
      <c r="S21" s="108"/>
      <c r="T21" s="108"/>
      <c r="U21" s="108"/>
      <c r="V21" s="108"/>
      <c r="W21" s="108"/>
      <c r="X21" s="107" t="str">
        <f>A5</f>
        <v>MSS・香澄G</v>
      </c>
      <c r="Y21" s="108"/>
      <c r="Z21" s="108"/>
      <c r="AA21" s="108"/>
      <c r="AB21" s="109"/>
      <c r="AC21" s="110" t="str">
        <f>A8</f>
        <v>藤崎</v>
      </c>
      <c r="AD21" s="110"/>
      <c r="AE21" s="110"/>
      <c r="AF21" s="110"/>
      <c r="AG21" s="110"/>
      <c r="AI21" s="5"/>
    </row>
    <row r="22" spans="1:33" ht="24.75" customHeight="1">
      <c r="A22" s="8"/>
      <c r="C22" s="9"/>
      <c r="D22" s="9"/>
      <c r="E22" s="9"/>
      <c r="F22" s="1"/>
      <c r="G22" s="1"/>
      <c r="H22" s="1"/>
      <c r="I22" s="1"/>
      <c r="J22" s="1"/>
      <c r="K22" s="9"/>
      <c r="L22" s="9"/>
      <c r="M22" s="9"/>
      <c r="N22" s="9"/>
      <c r="O22" s="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24.75" customHeight="1">
      <c r="A23" s="111" t="s">
        <v>48</v>
      </c>
      <c r="B23" s="111"/>
      <c r="C23" s="112" t="s">
        <v>21</v>
      </c>
      <c r="D23" s="112"/>
      <c r="E23" s="112"/>
      <c r="F23" s="113">
        <v>43205</v>
      </c>
      <c r="G23" s="113"/>
      <c r="H23" s="113"/>
      <c r="I23" s="113"/>
      <c r="J23" s="113"/>
      <c r="K23" s="122" t="s">
        <v>49</v>
      </c>
      <c r="L23" s="122"/>
      <c r="M23" s="122"/>
      <c r="N23" s="122"/>
      <c r="O23" s="122"/>
      <c r="P23" s="94"/>
      <c r="Q23" s="94"/>
      <c r="R23" s="94"/>
      <c r="S23" s="94"/>
      <c r="T23" s="94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4.75" customHeight="1">
      <c r="A24" s="116" t="s">
        <v>10</v>
      </c>
      <c r="B24" s="118"/>
      <c r="C24" s="106" t="s">
        <v>9</v>
      </c>
      <c r="D24" s="106"/>
      <c r="E24" s="106"/>
      <c r="F24" s="116" t="s">
        <v>19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8"/>
      <c r="X24" s="116" t="s">
        <v>45</v>
      </c>
      <c r="Y24" s="117"/>
      <c r="Z24" s="117"/>
      <c r="AA24" s="117"/>
      <c r="AB24" s="117"/>
      <c r="AC24" s="117"/>
      <c r="AD24" s="117"/>
      <c r="AE24" s="117"/>
      <c r="AF24" s="117"/>
      <c r="AG24" s="118"/>
    </row>
    <row r="25" spans="1:35" ht="24.75" customHeight="1">
      <c r="A25" s="116" t="s">
        <v>23</v>
      </c>
      <c r="B25" s="118"/>
      <c r="C25" s="119">
        <v>0.375</v>
      </c>
      <c r="D25" s="119"/>
      <c r="E25" s="119"/>
      <c r="F25" s="107" t="str">
        <f>A6</f>
        <v>谷津A</v>
      </c>
      <c r="G25" s="108"/>
      <c r="H25" s="108"/>
      <c r="I25" s="108"/>
      <c r="J25" s="108"/>
      <c r="K25" s="108"/>
      <c r="L25" s="120" t="s">
        <v>87</v>
      </c>
      <c r="M25" s="121"/>
      <c r="N25" s="121"/>
      <c r="O25" s="121"/>
      <c r="P25" s="121"/>
      <c r="Q25" s="121"/>
      <c r="R25" s="107" t="str">
        <f>A9</f>
        <v>向山</v>
      </c>
      <c r="S25" s="108"/>
      <c r="T25" s="108"/>
      <c r="U25" s="108"/>
      <c r="V25" s="108"/>
      <c r="W25" s="108"/>
      <c r="X25" s="107" t="str">
        <f>A5</f>
        <v>MSS・香澄G</v>
      </c>
      <c r="Y25" s="108"/>
      <c r="Z25" s="108"/>
      <c r="AA25" s="108"/>
      <c r="AB25" s="109"/>
      <c r="AC25" s="110" t="str">
        <f>A7</f>
        <v>大久保東</v>
      </c>
      <c r="AD25" s="110"/>
      <c r="AE25" s="110"/>
      <c r="AF25" s="110"/>
      <c r="AG25" s="110"/>
      <c r="AI25" s="5"/>
    </row>
    <row r="26" spans="1:35" ht="24.75" customHeight="1">
      <c r="A26" s="116" t="s">
        <v>26</v>
      </c>
      <c r="B26" s="118"/>
      <c r="C26" s="119">
        <v>0.3958333333333333</v>
      </c>
      <c r="D26" s="119"/>
      <c r="E26" s="119"/>
      <c r="F26" s="107" t="str">
        <f>A8</f>
        <v>藤崎</v>
      </c>
      <c r="G26" s="108"/>
      <c r="H26" s="108"/>
      <c r="I26" s="108"/>
      <c r="J26" s="108"/>
      <c r="K26" s="108"/>
      <c r="L26" s="120" t="s">
        <v>69</v>
      </c>
      <c r="M26" s="121"/>
      <c r="N26" s="121"/>
      <c r="O26" s="121"/>
      <c r="P26" s="121"/>
      <c r="Q26" s="121"/>
      <c r="R26" s="107" t="str">
        <f>A10</f>
        <v>東習B</v>
      </c>
      <c r="S26" s="108"/>
      <c r="T26" s="108"/>
      <c r="U26" s="108"/>
      <c r="V26" s="108"/>
      <c r="W26" s="108"/>
      <c r="X26" s="107" t="str">
        <f>A6</f>
        <v>谷津A</v>
      </c>
      <c r="Y26" s="108"/>
      <c r="Z26" s="108"/>
      <c r="AA26" s="108"/>
      <c r="AB26" s="109"/>
      <c r="AC26" s="110" t="str">
        <f>A9</f>
        <v>向山</v>
      </c>
      <c r="AD26" s="110"/>
      <c r="AE26" s="110"/>
      <c r="AF26" s="110"/>
      <c r="AG26" s="110"/>
      <c r="AI26" s="5"/>
    </row>
    <row r="27" spans="1:35" ht="24.75" customHeight="1">
      <c r="A27" s="116" t="s">
        <v>27</v>
      </c>
      <c r="B27" s="118"/>
      <c r="C27" s="119">
        <v>0.416666666666667</v>
      </c>
      <c r="D27" s="119"/>
      <c r="E27" s="119"/>
      <c r="F27" s="107" t="str">
        <f>A5</f>
        <v>MSS・香澄G</v>
      </c>
      <c r="G27" s="108"/>
      <c r="H27" s="108"/>
      <c r="I27" s="108"/>
      <c r="J27" s="108"/>
      <c r="K27" s="108"/>
      <c r="L27" s="120" t="s">
        <v>88</v>
      </c>
      <c r="M27" s="121"/>
      <c r="N27" s="121"/>
      <c r="O27" s="121"/>
      <c r="P27" s="121"/>
      <c r="Q27" s="121"/>
      <c r="R27" s="107" t="str">
        <f>A7</f>
        <v>大久保東</v>
      </c>
      <c r="S27" s="108"/>
      <c r="T27" s="108"/>
      <c r="U27" s="108"/>
      <c r="V27" s="108"/>
      <c r="W27" s="108"/>
      <c r="X27" s="107" t="str">
        <f>A8</f>
        <v>藤崎</v>
      </c>
      <c r="Y27" s="108"/>
      <c r="Z27" s="108"/>
      <c r="AA27" s="108"/>
      <c r="AB27" s="109"/>
      <c r="AC27" s="110" t="str">
        <f>A10</f>
        <v>東習B</v>
      </c>
      <c r="AD27" s="110"/>
      <c r="AE27" s="110"/>
      <c r="AF27" s="110"/>
      <c r="AG27" s="110"/>
      <c r="AI27" s="5"/>
    </row>
    <row r="28" spans="1:35" ht="24.75" customHeight="1">
      <c r="A28" s="116" t="s">
        <v>28</v>
      </c>
      <c r="B28" s="118"/>
      <c r="C28" s="119">
        <v>0.4375</v>
      </c>
      <c r="D28" s="119"/>
      <c r="E28" s="119"/>
      <c r="F28" s="107" t="str">
        <f>A8</f>
        <v>藤崎</v>
      </c>
      <c r="G28" s="108"/>
      <c r="H28" s="108"/>
      <c r="I28" s="108"/>
      <c r="J28" s="108"/>
      <c r="K28" s="108"/>
      <c r="L28" s="120" t="s">
        <v>89</v>
      </c>
      <c r="M28" s="121"/>
      <c r="N28" s="121"/>
      <c r="O28" s="121"/>
      <c r="P28" s="121"/>
      <c r="Q28" s="121"/>
      <c r="R28" s="107" t="str">
        <f>A9</f>
        <v>向山</v>
      </c>
      <c r="S28" s="108"/>
      <c r="T28" s="108"/>
      <c r="U28" s="108"/>
      <c r="V28" s="108"/>
      <c r="W28" s="108"/>
      <c r="X28" s="107" t="str">
        <f>A5</f>
        <v>MSS・香澄G</v>
      </c>
      <c r="Y28" s="108"/>
      <c r="Z28" s="108"/>
      <c r="AA28" s="108"/>
      <c r="AB28" s="109"/>
      <c r="AC28" s="110" t="str">
        <f>A7</f>
        <v>大久保東</v>
      </c>
      <c r="AD28" s="110"/>
      <c r="AE28" s="110"/>
      <c r="AF28" s="110"/>
      <c r="AG28" s="110"/>
      <c r="AI28" s="5"/>
    </row>
    <row r="29" spans="1:35" ht="24.75" customHeight="1">
      <c r="A29" s="116" t="s">
        <v>29</v>
      </c>
      <c r="B29" s="118"/>
      <c r="C29" s="119">
        <v>0.458333333333333</v>
      </c>
      <c r="D29" s="119"/>
      <c r="E29" s="119"/>
      <c r="F29" s="107" t="str">
        <f>A10</f>
        <v>東習B</v>
      </c>
      <c r="G29" s="108"/>
      <c r="H29" s="108"/>
      <c r="I29" s="108"/>
      <c r="J29" s="108"/>
      <c r="K29" s="108"/>
      <c r="L29" s="120" t="s">
        <v>90</v>
      </c>
      <c r="M29" s="121"/>
      <c r="N29" s="121"/>
      <c r="O29" s="121"/>
      <c r="P29" s="121"/>
      <c r="Q29" s="121"/>
      <c r="R29" s="107" t="str">
        <f>A6</f>
        <v>谷津A</v>
      </c>
      <c r="S29" s="108"/>
      <c r="T29" s="108"/>
      <c r="U29" s="108"/>
      <c r="V29" s="108"/>
      <c r="W29" s="108"/>
      <c r="X29" s="107" t="str">
        <f>A8</f>
        <v>藤崎</v>
      </c>
      <c r="Y29" s="108"/>
      <c r="Z29" s="108"/>
      <c r="AA29" s="108"/>
      <c r="AB29" s="109"/>
      <c r="AC29" s="110" t="str">
        <f>A9</f>
        <v>向山</v>
      </c>
      <c r="AD29" s="110"/>
      <c r="AE29" s="110"/>
      <c r="AF29" s="110"/>
      <c r="AG29" s="110"/>
      <c r="AI29" s="5"/>
    </row>
    <row r="30" spans="1:35" ht="24.75" customHeight="1">
      <c r="A30" s="116" t="s">
        <v>30</v>
      </c>
      <c r="B30" s="118"/>
      <c r="C30" s="119">
        <v>0.479166666666667</v>
      </c>
      <c r="D30" s="119"/>
      <c r="E30" s="119"/>
      <c r="F30" s="107" t="str">
        <f>A7</f>
        <v>大久保東</v>
      </c>
      <c r="G30" s="108"/>
      <c r="H30" s="108"/>
      <c r="I30" s="108"/>
      <c r="J30" s="108"/>
      <c r="K30" s="108"/>
      <c r="L30" s="120" t="s">
        <v>91</v>
      </c>
      <c r="M30" s="121"/>
      <c r="N30" s="121"/>
      <c r="O30" s="121"/>
      <c r="P30" s="121"/>
      <c r="Q30" s="121"/>
      <c r="R30" s="107" t="str">
        <f>A9</f>
        <v>向山</v>
      </c>
      <c r="S30" s="108"/>
      <c r="T30" s="108"/>
      <c r="U30" s="108"/>
      <c r="V30" s="108"/>
      <c r="W30" s="108"/>
      <c r="X30" s="107" t="str">
        <f>A10</f>
        <v>東習B</v>
      </c>
      <c r="Y30" s="108"/>
      <c r="Z30" s="108"/>
      <c r="AA30" s="108"/>
      <c r="AB30" s="109"/>
      <c r="AC30" s="110" t="str">
        <f>A6</f>
        <v>谷津A</v>
      </c>
      <c r="AD30" s="110"/>
      <c r="AE30" s="110"/>
      <c r="AF30" s="110"/>
      <c r="AG30" s="110"/>
      <c r="AI30" s="5"/>
    </row>
    <row r="31" spans="1:33" ht="24.75" customHeight="1">
      <c r="A31" s="116" t="s">
        <v>31</v>
      </c>
      <c r="B31" s="118"/>
      <c r="C31" s="119">
        <v>0.5</v>
      </c>
      <c r="D31" s="119"/>
      <c r="E31" s="119"/>
      <c r="F31" s="107" t="str">
        <f>A5</f>
        <v>MSS・香澄G</v>
      </c>
      <c r="G31" s="108"/>
      <c r="H31" s="108"/>
      <c r="I31" s="108"/>
      <c r="J31" s="108"/>
      <c r="K31" s="108"/>
      <c r="L31" s="120" t="s">
        <v>92</v>
      </c>
      <c r="M31" s="121"/>
      <c r="N31" s="121"/>
      <c r="O31" s="121"/>
      <c r="P31" s="121"/>
      <c r="Q31" s="121"/>
      <c r="R31" s="107" t="str">
        <f>A10</f>
        <v>東習B</v>
      </c>
      <c r="S31" s="108"/>
      <c r="T31" s="108"/>
      <c r="U31" s="108"/>
      <c r="V31" s="108"/>
      <c r="W31" s="108"/>
      <c r="X31" s="107" t="str">
        <f>A7</f>
        <v>大久保東</v>
      </c>
      <c r="Y31" s="108"/>
      <c r="Z31" s="108"/>
      <c r="AA31" s="108"/>
      <c r="AB31" s="109"/>
      <c r="AC31" s="110" t="str">
        <f>A9</f>
        <v>向山</v>
      </c>
      <c r="AD31" s="110"/>
      <c r="AE31" s="110"/>
      <c r="AF31" s="110"/>
      <c r="AG31" s="110"/>
    </row>
    <row r="32" spans="6:33" ht="24.75" customHeight="1">
      <c r="F32" s="10"/>
      <c r="G32" s="10"/>
      <c r="H32" s="11"/>
      <c r="I32" s="10"/>
      <c r="J32" s="10"/>
      <c r="K32" s="11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</sheetData>
  <sheetProtection/>
  <mergeCells count="164">
    <mergeCell ref="R29:W29"/>
    <mergeCell ref="X29:AB29"/>
    <mergeCell ref="A30:B30"/>
    <mergeCell ref="A28:B28"/>
    <mergeCell ref="F30:K30"/>
    <mergeCell ref="L30:Q30"/>
    <mergeCell ref="A29:B29"/>
    <mergeCell ref="C29:E29"/>
    <mergeCell ref="F29:K29"/>
    <mergeCell ref="L29:Q29"/>
    <mergeCell ref="R30:W30"/>
    <mergeCell ref="X30:AB30"/>
    <mergeCell ref="AC30:AG30"/>
    <mergeCell ref="A31:B31"/>
    <mergeCell ref="C31:E31"/>
    <mergeCell ref="F31:K31"/>
    <mergeCell ref="L31:Q31"/>
    <mergeCell ref="R31:W31"/>
    <mergeCell ref="X31:AB31"/>
    <mergeCell ref="C30:E30"/>
    <mergeCell ref="AC31:AG31"/>
    <mergeCell ref="AC29:AG29"/>
    <mergeCell ref="AC27:AG27"/>
    <mergeCell ref="AC28:AG28"/>
    <mergeCell ref="A25:B25"/>
    <mergeCell ref="C25:E25"/>
    <mergeCell ref="F25:K25"/>
    <mergeCell ref="L25:Q25"/>
    <mergeCell ref="AC25:AG25"/>
    <mergeCell ref="A26:B26"/>
    <mergeCell ref="C26:E26"/>
    <mergeCell ref="F26:K26"/>
    <mergeCell ref="L26:Q26"/>
    <mergeCell ref="R26:W26"/>
    <mergeCell ref="X26:AB26"/>
    <mergeCell ref="AC26:AG26"/>
    <mergeCell ref="R25:W25"/>
    <mergeCell ref="X25:AB25"/>
    <mergeCell ref="X28:AB28"/>
    <mergeCell ref="A27:B27"/>
    <mergeCell ref="C27:E27"/>
    <mergeCell ref="F27:K27"/>
    <mergeCell ref="L27:Q27"/>
    <mergeCell ref="R27:W27"/>
    <mergeCell ref="X27:AB27"/>
    <mergeCell ref="C28:E28"/>
    <mergeCell ref="F28:K28"/>
    <mergeCell ref="L28:Q28"/>
    <mergeCell ref="R28:W28"/>
    <mergeCell ref="A24:B24"/>
    <mergeCell ref="C24:E24"/>
    <mergeCell ref="F24:W24"/>
    <mergeCell ref="R19:W19"/>
    <mergeCell ref="A20:B20"/>
    <mergeCell ref="C20:E20"/>
    <mergeCell ref="C21:E21"/>
    <mergeCell ref="F21:K21"/>
    <mergeCell ref="L21:Q21"/>
    <mergeCell ref="C19:E19"/>
    <mergeCell ref="F19:K19"/>
    <mergeCell ref="L19:Q19"/>
    <mergeCell ref="X24:AG24"/>
    <mergeCell ref="X19:AB19"/>
    <mergeCell ref="AC21:AG21"/>
    <mergeCell ref="A23:B23"/>
    <mergeCell ref="C23:E23"/>
    <mergeCell ref="F23:J23"/>
    <mergeCell ref="K23:T23"/>
    <mergeCell ref="R21:W21"/>
    <mergeCell ref="X21:AB21"/>
    <mergeCell ref="A21:B21"/>
    <mergeCell ref="AC20:AG20"/>
    <mergeCell ref="AC18:AG18"/>
    <mergeCell ref="X18:AB18"/>
    <mergeCell ref="A18:B18"/>
    <mergeCell ref="C18:E18"/>
    <mergeCell ref="F18:K18"/>
    <mergeCell ref="L18:Q18"/>
    <mergeCell ref="R18:W18"/>
    <mergeCell ref="A19:B19"/>
    <mergeCell ref="AC19:AG19"/>
    <mergeCell ref="F20:K20"/>
    <mergeCell ref="L20:Q20"/>
    <mergeCell ref="R20:W20"/>
    <mergeCell ref="X20:AB20"/>
    <mergeCell ref="AC16:AG16"/>
    <mergeCell ref="A15:B15"/>
    <mergeCell ref="C15:E15"/>
    <mergeCell ref="F15:K15"/>
    <mergeCell ref="L15:Q15"/>
    <mergeCell ref="R15:W15"/>
    <mergeCell ref="A17:B17"/>
    <mergeCell ref="X15:AB15"/>
    <mergeCell ref="AC17:AG17"/>
    <mergeCell ref="AC15:AG15"/>
    <mergeCell ref="A16:B16"/>
    <mergeCell ref="C16:E16"/>
    <mergeCell ref="F16:K16"/>
    <mergeCell ref="L16:Q16"/>
    <mergeCell ref="R16:W16"/>
    <mergeCell ref="X16:AB16"/>
    <mergeCell ref="X9:Y9"/>
    <mergeCell ref="C17:E17"/>
    <mergeCell ref="F17:K17"/>
    <mergeCell ref="L17:Q17"/>
    <mergeCell ref="R17:W17"/>
    <mergeCell ref="X17:AB17"/>
    <mergeCell ref="X13:AG13"/>
    <mergeCell ref="A14:B14"/>
    <mergeCell ref="C14:E14"/>
    <mergeCell ref="F14:K14"/>
    <mergeCell ref="L14:Q14"/>
    <mergeCell ref="R14:W14"/>
    <mergeCell ref="F13:W13"/>
    <mergeCell ref="AB10:AC10"/>
    <mergeCell ref="A12:B12"/>
    <mergeCell ref="C12:E12"/>
    <mergeCell ref="F12:J12"/>
    <mergeCell ref="K12:T12"/>
    <mergeCell ref="Z5:AA5"/>
    <mergeCell ref="X14:AB14"/>
    <mergeCell ref="AC14:AG14"/>
    <mergeCell ref="A13:B13"/>
    <mergeCell ref="C13:E13"/>
    <mergeCell ref="AB9:AC9"/>
    <mergeCell ref="A10:C10"/>
    <mergeCell ref="V10:W10"/>
    <mergeCell ref="X10:Y10"/>
    <mergeCell ref="Z10:AA10"/>
    <mergeCell ref="AB6:AC6"/>
    <mergeCell ref="Z9:AA9"/>
    <mergeCell ref="AB7:AC7"/>
    <mergeCell ref="A8:C8"/>
    <mergeCell ref="V8:W8"/>
    <mergeCell ref="X8:Y8"/>
    <mergeCell ref="Z8:AA8"/>
    <mergeCell ref="AB8:AC8"/>
    <mergeCell ref="A9:C9"/>
    <mergeCell ref="V9:W9"/>
    <mergeCell ref="A6:C6"/>
    <mergeCell ref="V6:W6"/>
    <mergeCell ref="X6:Y6"/>
    <mergeCell ref="Z6:AA6"/>
    <mergeCell ref="A7:C7"/>
    <mergeCell ref="V7:W7"/>
    <mergeCell ref="X7:Y7"/>
    <mergeCell ref="Z7:AA7"/>
    <mergeCell ref="A5:C5"/>
    <mergeCell ref="V5:W5"/>
    <mergeCell ref="Z4:AA4"/>
    <mergeCell ref="AB4:AC4"/>
    <mergeCell ref="P4:R4"/>
    <mergeCell ref="S4:U4"/>
    <mergeCell ref="V4:W4"/>
    <mergeCell ref="X4:Y4"/>
    <mergeCell ref="AB5:AC5"/>
    <mergeCell ref="X5:Y5"/>
    <mergeCell ref="A1:N1"/>
    <mergeCell ref="A3:D3"/>
    <mergeCell ref="A4:C4"/>
    <mergeCell ref="D4:F4"/>
    <mergeCell ref="G4:I4"/>
    <mergeCell ref="J4:L4"/>
    <mergeCell ref="M4:O4"/>
  </mergeCells>
  <printOptions/>
  <pageMargins left="0.5905511811023623" right="0.1968503937007874" top="0.3937007874015748" bottom="0.3937007874015748" header="0.3937007874015748" footer="0.5905511811023623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I9" sqref="AI9"/>
    </sheetView>
  </sheetViews>
  <sheetFormatPr defaultColWidth="10.625" defaultRowHeight="24.75" customHeight="1"/>
  <cols>
    <col min="1" max="21" width="3.125" style="3" customWidth="1"/>
    <col min="22" max="23" width="2.50390625" style="3" customWidth="1"/>
    <col min="24" max="25" width="3.00390625" style="3" customWidth="1"/>
    <col min="26" max="29" width="2.625" style="3" customWidth="1"/>
    <col min="30" max="30" width="4.125" style="3" customWidth="1"/>
    <col min="31" max="33" width="5.00390625" style="3" bestFit="1" customWidth="1"/>
    <col min="34" max="36" width="3.625" style="3" customWidth="1"/>
    <col min="37" max="16384" width="10.625" style="3" customWidth="1"/>
  </cols>
  <sheetData>
    <row r="1" spans="1:33" ht="24.75" customHeight="1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24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24.75" customHeight="1">
      <c r="A3" s="101" t="s">
        <v>46</v>
      </c>
      <c r="B3" s="101"/>
      <c r="C3" s="101"/>
      <c r="D3" s="101"/>
      <c r="E3" s="18"/>
      <c r="F3" s="18"/>
      <c r="G3" s="18"/>
      <c r="H3" s="16"/>
      <c r="I3" s="16"/>
      <c r="J3" s="16"/>
      <c r="K3" s="16"/>
      <c r="L3" s="16"/>
      <c r="M3" s="16"/>
      <c r="N3" s="16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t="24.75" customHeight="1">
      <c r="A4" s="102">
        <v>2</v>
      </c>
      <c r="B4" s="102"/>
      <c r="C4" s="102"/>
      <c r="D4" s="103" t="str">
        <f>A5</f>
        <v>東習A</v>
      </c>
      <c r="E4" s="103"/>
      <c r="F4" s="103"/>
      <c r="G4" s="103" t="str">
        <f>A6</f>
        <v>大久保</v>
      </c>
      <c r="H4" s="103"/>
      <c r="I4" s="103"/>
      <c r="J4" s="103" t="str">
        <f>A7</f>
        <v>鷺沼</v>
      </c>
      <c r="K4" s="103"/>
      <c r="L4" s="103"/>
      <c r="M4" s="62" t="str">
        <f>A8</f>
        <v>秋津</v>
      </c>
      <c r="N4" s="62"/>
      <c r="O4" s="62"/>
      <c r="P4" s="106" t="str">
        <f>A9</f>
        <v>谷津B</v>
      </c>
      <c r="Q4" s="106"/>
      <c r="R4" s="106"/>
      <c r="S4" s="106" t="str">
        <f>A10</f>
        <v>MSS・香澄B</v>
      </c>
      <c r="T4" s="106"/>
      <c r="U4" s="106"/>
      <c r="V4" s="106" t="s">
        <v>2</v>
      </c>
      <c r="W4" s="106"/>
      <c r="X4" s="106" t="s">
        <v>0</v>
      </c>
      <c r="Y4" s="106"/>
      <c r="Z4" s="106" t="s">
        <v>1</v>
      </c>
      <c r="AA4" s="106"/>
      <c r="AB4" s="106" t="s">
        <v>7</v>
      </c>
      <c r="AC4" s="106"/>
      <c r="AD4" s="22" t="s">
        <v>5</v>
      </c>
      <c r="AE4" s="21" t="s">
        <v>3</v>
      </c>
      <c r="AF4" s="21" t="s">
        <v>4</v>
      </c>
      <c r="AG4" s="21" t="s">
        <v>6</v>
      </c>
    </row>
    <row r="5" spans="1:33" ht="24.75" customHeight="1">
      <c r="A5" s="104" t="s">
        <v>56</v>
      </c>
      <c r="B5" s="104"/>
      <c r="C5" s="104"/>
      <c r="D5" s="24"/>
      <c r="E5" s="24"/>
      <c r="F5" s="25"/>
      <c r="G5" s="26">
        <v>0</v>
      </c>
      <c r="H5" s="26" t="s">
        <v>80</v>
      </c>
      <c r="I5" s="26">
        <v>0</v>
      </c>
      <c r="J5" s="49">
        <v>1</v>
      </c>
      <c r="K5" s="26" t="s">
        <v>80</v>
      </c>
      <c r="L5" s="26">
        <v>1</v>
      </c>
      <c r="M5" s="29"/>
      <c r="N5" s="29"/>
      <c r="O5" s="29"/>
      <c r="P5" s="30">
        <v>4</v>
      </c>
      <c r="Q5" s="31" t="s">
        <v>81</v>
      </c>
      <c r="R5" s="32">
        <v>0</v>
      </c>
      <c r="S5" s="30">
        <v>4</v>
      </c>
      <c r="T5" s="31" t="s">
        <v>81</v>
      </c>
      <c r="U5" s="32">
        <v>1</v>
      </c>
      <c r="V5" s="105">
        <v>8</v>
      </c>
      <c r="W5" s="105"/>
      <c r="X5" s="105">
        <v>2</v>
      </c>
      <c r="Y5" s="105"/>
      <c r="Z5" s="105">
        <v>2</v>
      </c>
      <c r="AA5" s="105"/>
      <c r="AB5" s="105">
        <v>0</v>
      </c>
      <c r="AC5" s="105"/>
      <c r="AD5" s="55" t="s">
        <v>107</v>
      </c>
      <c r="AE5" s="33">
        <f>SUM(D5,G5,J5,M5,P5,S5)</f>
        <v>9</v>
      </c>
      <c r="AF5" s="33">
        <f>SUM(F5,I5,L5,O5,R5,U5)</f>
        <v>2</v>
      </c>
      <c r="AG5" s="33">
        <v>2</v>
      </c>
    </row>
    <row r="6" spans="1:33" ht="24.75" customHeight="1">
      <c r="A6" s="104" t="s">
        <v>61</v>
      </c>
      <c r="B6" s="104"/>
      <c r="C6" s="104"/>
      <c r="D6" s="26">
        <v>0</v>
      </c>
      <c r="E6" s="26" t="s">
        <v>80</v>
      </c>
      <c r="F6" s="26">
        <v>0</v>
      </c>
      <c r="G6" s="24"/>
      <c r="H6" s="24"/>
      <c r="I6" s="24"/>
      <c r="J6" s="27">
        <v>2</v>
      </c>
      <c r="K6" s="31" t="s">
        <v>81</v>
      </c>
      <c r="L6" s="28">
        <v>0</v>
      </c>
      <c r="M6" s="29"/>
      <c r="N6" s="29"/>
      <c r="O6" s="29"/>
      <c r="P6" s="30">
        <v>8</v>
      </c>
      <c r="Q6" s="31" t="s">
        <v>81</v>
      </c>
      <c r="R6" s="32">
        <v>0</v>
      </c>
      <c r="S6" s="30">
        <v>6</v>
      </c>
      <c r="T6" s="31" t="s">
        <v>81</v>
      </c>
      <c r="U6" s="32">
        <v>0</v>
      </c>
      <c r="V6" s="105">
        <v>10</v>
      </c>
      <c r="W6" s="105"/>
      <c r="X6" s="105">
        <v>3</v>
      </c>
      <c r="Y6" s="105"/>
      <c r="Z6" s="105">
        <v>1</v>
      </c>
      <c r="AA6" s="105"/>
      <c r="AB6" s="105">
        <v>0</v>
      </c>
      <c r="AC6" s="105"/>
      <c r="AD6" s="23" t="s">
        <v>108</v>
      </c>
      <c r="AE6" s="33">
        <f>SUM(D6,G6,J6,M6,P6,S6)</f>
        <v>16</v>
      </c>
      <c r="AF6" s="33">
        <f>SUM(F6,I6,L6,O6,R6,U6)</f>
        <v>0</v>
      </c>
      <c r="AG6" s="33">
        <v>1</v>
      </c>
    </row>
    <row r="7" spans="1:33" ht="24.75" customHeight="1">
      <c r="A7" s="104" t="s">
        <v>65</v>
      </c>
      <c r="B7" s="104"/>
      <c r="C7" s="104"/>
      <c r="D7" s="26">
        <v>1</v>
      </c>
      <c r="E7" s="26" t="s">
        <v>106</v>
      </c>
      <c r="F7" s="26">
        <v>1</v>
      </c>
      <c r="G7" s="27">
        <v>0</v>
      </c>
      <c r="H7" s="26" t="s">
        <v>83</v>
      </c>
      <c r="I7" s="28">
        <v>2</v>
      </c>
      <c r="J7" s="24"/>
      <c r="K7" s="24"/>
      <c r="L7" s="25"/>
      <c r="M7" s="29"/>
      <c r="N7" s="29"/>
      <c r="O7" s="29"/>
      <c r="P7" s="34">
        <v>2</v>
      </c>
      <c r="Q7" s="35" t="s">
        <v>81</v>
      </c>
      <c r="R7" s="36">
        <v>0</v>
      </c>
      <c r="S7" s="34">
        <v>2</v>
      </c>
      <c r="T7" s="35" t="s">
        <v>81</v>
      </c>
      <c r="U7" s="36">
        <v>0</v>
      </c>
      <c r="V7" s="105">
        <v>7</v>
      </c>
      <c r="W7" s="105"/>
      <c r="X7" s="105">
        <v>2</v>
      </c>
      <c r="Y7" s="105"/>
      <c r="Z7" s="105">
        <v>1</v>
      </c>
      <c r="AA7" s="105"/>
      <c r="AB7" s="105">
        <v>1</v>
      </c>
      <c r="AC7" s="105"/>
      <c r="AD7" s="55" t="s">
        <v>109</v>
      </c>
      <c r="AE7" s="33">
        <f>SUM(D7,G7,J7,M7,P7,S7)</f>
        <v>5</v>
      </c>
      <c r="AF7" s="33">
        <f>SUM(F7,I7,L7,O7,R7,U7)</f>
        <v>3</v>
      </c>
      <c r="AG7" s="33">
        <v>3</v>
      </c>
    </row>
    <row r="8" spans="1:33" ht="24.75" customHeight="1">
      <c r="A8" s="61" t="s">
        <v>62</v>
      </c>
      <c r="B8" s="61"/>
      <c r="C8" s="61"/>
      <c r="D8" s="37"/>
      <c r="E8" s="29"/>
      <c r="F8" s="37"/>
      <c r="G8" s="38"/>
      <c r="H8" s="29"/>
      <c r="I8" s="39"/>
      <c r="J8" s="37"/>
      <c r="K8" s="29"/>
      <c r="L8" s="39"/>
      <c r="M8" s="40"/>
      <c r="N8" s="40"/>
      <c r="O8" s="40"/>
      <c r="P8" s="41"/>
      <c r="Q8" s="42"/>
      <c r="R8" s="43"/>
      <c r="S8" s="41"/>
      <c r="T8" s="42"/>
      <c r="U8" s="43"/>
      <c r="V8" s="123"/>
      <c r="W8" s="123"/>
      <c r="X8" s="123"/>
      <c r="Y8" s="123"/>
      <c r="Z8" s="123"/>
      <c r="AA8" s="123"/>
      <c r="AB8" s="123"/>
      <c r="AC8" s="123"/>
      <c r="AD8" s="44"/>
      <c r="AE8" s="44"/>
      <c r="AF8" s="44"/>
      <c r="AG8" s="44"/>
    </row>
    <row r="9" spans="1:33" ht="24.75" customHeight="1">
      <c r="A9" s="104" t="s">
        <v>60</v>
      </c>
      <c r="B9" s="104"/>
      <c r="C9" s="104"/>
      <c r="D9" s="45">
        <v>0</v>
      </c>
      <c r="E9" s="26" t="s">
        <v>83</v>
      </c>
      <c r="F9" s="35">
        <v>4</v>
      </c>
      <c r="G9" s="49">
        <v>0</v>
      </c>
      <c r="H9" s="45" t="s">
        <v>83</v>
      </c>
      <c r="I9" s="36">
        <v>8</v>
      </c>
      <c r="J9" s="45">
        <v>0</v>
      </c>
      <c r="K9" s="26" t="s">
        <v>83</v>
      </c>
      <c r="L9" s="35">
        <v>2</v>
      </c>
      <c r="M9" s="37"/>
      <c r="N9" s="37"/>
      <c r="O9" s="37"/>
      <c r="P9" s="46"/>
      <c r="Q9" s="47"/>
      <c r="R9" s="48"/>
      <c r="S9" s="34">
        <v>0</v>
      </c>
      <c r="T9" s="26" t="s">
        <v>82</v>
      </c>
      <c r="U9" s="36">
        <v>2</v>
      </c>
      <c r="V9" s="105">
        <v>0</v>
      </c>
      <c r="W9" s="105"/>
      <c r="X9" s="105">
        <v>0</v>
      </c>
      <c r="Y9" s="105"/>
      <c r="Z9" s="105">
        <v>0</v>
      </c>
      <c r="AA9" s="105"/>
      <c r="AB9" s="105">
        <v>4</v>
      </c>
      <c r="AC9" s="105"/>
      <c r="AD9" s="53">
        <f>AE9-AF9</f>
        <v>-16</v>
      </c>
      <c r="AE9" s="33">
        <f>SUM(D9,G9,J9,M9,P9,S9)</f>
        <v>0</v>
      </c>
      <c r="AF9" s="33">
        <f>SUM(F9,I9,L9,O9,R9,U9)</f>
        <v>16</v>
      </c>
      <c r="AG9" s="33">
        <v>5</v>
      </c>
    </row>
    <row r="10" spans="1:33" ht="24.75" customHeight="1">
      <c r="A10" s="104" t="s">
        <v>59</v>
      </c>
      <c r="B10" s="104"/>
      <c r="C10" s="104"/>
      <c r="D10" s="49">
        <v>1</v>
      </c>
      <c r="E10" s="45" t="s">
        <v>83</v>
      </c>
      <c r="F10" s="35">
        <v>4</v>
      </c>
      <c r="G10" s="49">
        <v>0</v>
      </c>
      <c r="H10" s="45" t="s">
        <v>83</v>
      </c>
      <c r="I10" s="36">
        <v>6</v>
      </c>
      <c r="J10" s="49">
        <v>0</v>
      </c>
      <c r="K10" s="45" t="s">
        <v>83</v>
      </c>
      <c r="L10" s="50">
        <v>2</v>
      </c>
      <c r="M10" s="37"/>
      <c r="N10" s="37"/>
      <c r="O10" s="37"/>
      <c r="P10" s="34">
        <v>2</v>
      </c>
      <c r="Q10" s="35" t="s">
        <v>81</v>
      </c>
      <c r="R10" s="36">
        <v>0</v>
      </c>
      <c r="S10" s="46"/>
      <c r="T10" s="47"/>
      <c r="U10" s="48"/>
      <c r="V10" s="105">
        <v>3</v>
      </c>
      <c r="W10" s="105"/>
      <c r="X10" s="105">
        <v>1</v>
      </c>
      <c r="Y10" s="105"/>
      <c r="Z10" s="105">
        <v>0</v>
      </c>
      <c r="AA10" s="105"/>
      <c r="AB10" s="105">
        <v>3</v>
      </c>
      <c r="AC10" s="105"/>
      <c r="AD10" s="54">
        <f>AE10-AF10</f>
        <v>-9</v>
      </c>
      <c r="AE10" s="33">
        <f>SUM(D10,G10,J10,M10,P10,S10)</f>
        <v>3</v>
      </c>
      <c r="AF10" s="33">
        <f>SUM(F10,I10,L10,O10,R10,U10)</f>
        <v>12</v>
      </c>
      <c r="AG10" s="33">
        <v>4</v>
      </c>
    </row>
    <row r="11" spans="14:25" ht="24.75" customHeight="1"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34" ht="24.75" customHeight="1">
      <c r="A12" s="111" t="s">
        <v>24</v>
      </c>
      <c r="B12" s="111"/>
      <c r="C12" s="112" t="s">
        <v>20</v>
      </c>
      <c r="D12" s="112"/>
      <c r="E12" s="112"/>
      <c r="F12" s="113">
        <v>43198</v>
      </c>
      <c r="G12" s="113"/>
      <c r="H12" s="113"/>
      <c r="I12" s="113"/>
      <c r="J12" s="113"/>
      <c r="K12" s="114" t="s">
        <v>66</v>
      </c>
      <c r="L12" s="114"/>
      <c r="M12" s="114"/>
      <c r="N12" s="114"/>
      <c r="O12" s="114"/>
      <c r="P12" s="115"/>
      <c r="Q12" s="115"/>
      <c r="R12" s="115"/>
      <c r="S12" s="115"/>
      <c r="T12" s="115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3" ht="24.75" customHeight="1">
      <c r="A13" s="106" t="s">
        <v>10</v>
      </c>
      <c r="B13" s="106"/>
      <c r="C13" s="106" t="s">
        <v>9</v>
      </c>
      <c r="D13" s="106"/>
      <c r="E13" s="106"/>
      <c r="F13" s="116" t="s">
        <v>19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8"/>
      <c r="X13" s="116" t="s">
        <v>45</v>
      </c>
      <c r="Y13" s="117"/>
      <c r="Z13" s="117"/>
      <c r="AA13" s="117"/>
      <c r="AB13" s="117"/>
      <c r="AC13" s="117"/>
      <c r="AD13" s="117"/>
      <c r="AE13" s="117"/>
      <c r="AF13" s="117"/>
      <c r="AG13" s="118"/>
    </row>
    <row r="14" spans="1:33" ht="24.75" customHeight="1">
      <c r="A14" s="106" t="s">
        <v>13</v>
      </c>
      <c r="B14" s="106"/>
      <c r="C14" s="119">
        <v>0.375</v>
      </c>
      <c r="D14" s="119"/>
      <c r="E14" s="119"/>
      <c r="F14" s="107" t="str">
        <f>A5</f>
        <v>東習A</v>
      </c>
      <c r="G14" s="108"/>
      <c r="H14" s="108"/>
      <c r="I14" s="108"/>
      <c r="J14" s="108"/>
      <c r="K14" s="109"/>
      <c r="L14" s="120" t="s">
        <v>75</v>
      </c>
      <c r="M14" s="121"/>
      <c r="N14" s="121"/>
      <c r="O14" s="121"/>
      <c r="P14" s="121"/>
      <c r="Q14" s="121"/>
      <c r="R14" s="107" t="str">
        <f>A6</f>
        <v>大久保</v>
      </c>
      <c r="S14" s="108"/>
      <c r="T14" s="108"/>
      <c r="U14" s="108"/>
      <c r="V14" s="108"/>
      <c r="W14" s="108"/>
      <c r="X14" s="107" t="str">
        <f>A7</f>
        <v>鷺沼</v>
      </c>
      <c r="Y14" s="108"/>
      <c r="Z14" s="108"/>
      <c r="AA14" s="108"/>
      <c r="AB14" s="109"/>
      <c r="AC14" s="110" t="str">
        <f>A10</f>
        <v>MSS・香澄B</v>
      </c>
      <c r="AD14" s="110"/>
      <c r="AE14" s="110"/>
      <c r="AF14" s="110"/>
      <c r="AG14" s="110"/>
    </row>
    <row r="15" spans="1:33" ht="24.75" customHeight="1">
      <c r="A15" s="93" t="s">
        <v>11</v>
      </c>
      <c r="B15" s="60"/>
      <c r="C15" s="125">
        <v>0.3958333333333333</v>
      </c>
      <c r="D15" s="126"/>
      <c r="E15" s="127"/>
      <c r="F15" s="96" t="str">
        <f>A7</f>
        <v>鷺沼</v>
      </c>
      <c r="G15" s="97"/>
      <c r="H15" s="97"/>
      <c r="I15" s="97"/>
      <c r="J15" s="97"/>
      <c r="K15" s="98"/>
      <c r="L15" s="91"/>
      <c r="M15" s="92"/>
      <c r="N15" s="92"/>
      <c r="O15" s="92"/>
      <c r="P15" s="92"/>
      <c r="Q15" s="128"/>
      <c r="R15" s="96" t="str">
        <f>A8</f>
        <v>秋津</v>
      </c>
      <c r="S15" s="97"/>
      <c r="T15" s="97"/>
      <c r="U15" s="97"/>
      <c r="V15" s="97"/>
      <c r="W15" s="98"/>
      <c r="X15" s="96" t="str">
        <f>A5</f>
        <v>東習A</v>
      </c>
      <c r="Y15" s="97"/>
      <c r="Z15" s="97"/>
      <c r="AA15" s="97"/>
      <c r="AB15" s="98"/>
      <c r="AC15" s="96" t="str">
        <f>A6</f>
        <v>大久保</v>
      </c>
      <c r="AD15" s="97"/>
      <c r="AE15" s="97"/>
      <c r="AF15" s="97"/>
      <c r="AG15" s="98"/>
    </row>
    <row r="16" spans="1:33" ht="24.75" customHeight="1">
      <c r="A16" s="106" t="s">
        <v>11</v>
      </c>
      <c r="B16" s="106"/>
      <c r="C16" s="119">
        <v>0.3958333333333333</v>
      </c>
      <c r="D16" s="119"/>
      <c r="E16" s="119"/>
      <c r="F16" s="107" t="str">
        <f>A9</f>
        <v>谷津B</v>
      </c>
      <c r="G16" s="108"/>
      <c r="H16" s="108"/>
      <c r="I16" s="108"/>
      <c r="J16" s="108"/>
      <c r="K16" s="109"/>
      <c r="L16" s="120" t="s">
        <v>76</v>
      </c>
      <c r="M16" s="121"/>
      <c r="N16" s="121"/>
      <c r="O16" s="121"/>
      <c r="P16" s="121"/>
      <c r="Q16" s="121"/>
      <c r="R16" s="107" t="str">
        <f>A10</f>
        <v>MSS・香澄B</v>
      </c>
      <c r="S16" s="108"/>
      <c r="T16" s="108"/>
      <c r="U16" s="108"/>
      <c r="V16" s="108"/>
      <c r="W16" s="108"/>
      <c r="X16" s="107" t="str">
        <f>A5</f>
        <v>東習A</v>
      </c>
      <c r="Y16" s="108"/>
      <c r="Z16" s="108"/>
      <c r="AA16" s="108"/>
      <c r="AB16" s="109"/>
      <c r="AC16" s="107" t="str">
        <f>A6</f>
        <v>大久保</v>
      </c>
      <c r="AD16" s="108"/>
      <c r="AE16" s="108"/>
      <c r="AF16" s="108"/>
      <c r="AG16" s="109"/>
    </row>
    <row r="17" spans="1:33" ht="24.75" customHeight="1">
      <c r="A17" s="93" t="s">
        <v>16</v>
      </c>
      <c r="B17" s="60"/>
      <c r="C17" s="125">
        <v>0.4375</v>
      </c>
      <c r="D17" s="126"/>
      <c r="E17" s="127"/>
      <c r="F17" s="96" t="str">
        <f>A6</f>
        <v>大久保</v>
      </c>
      <c r="G17" s="97"/>
      <c r="H17" s="97"/>
      <c r="I17" s="97"/>
      <c r="J17" s="97"/>
      <c r="K17" s="98"/>
      <c r="L17" s="91"/>
      <c r="M17" s="92"/>
      <c r="N17" s="92"/>
      <c r="O17" s="92"/>
      <c r="P17" s="92"/>
      <c r="Q17" s="128"/>
      <c r="R17" s="96" t="str">
        <f>A8</f>
        <v>秋津</v>
      </c>
      <c r="S17" s="97"/>
      <c r="T17" s="97"/>
      <c r="U17" s="97"/>
      <c r="V17" s="97"/>
      <c r="W17" s="98"/>
      <c r="X17" s="96" t="str">
        <f>A9</f>
        <v>谷津B</v>
      </c>
      <c r="Y17" s="97"/>
      <c r="Z17" s="97"/>
      <c r="AA17" s="97"/>
      <c r="AB17" s="98"/>
      <c r="AC17" s="96" t="str">
        <f>A10</f>
        <v>MSS・香澄B</v>
      </c>
      <c r="AD17" s="97"/>
      <c r="AE17" s="97"/>
      <c r="AF17" s="97"/>
      <c r="AG17" s="98"/>
    </row>
    <row r="18" spans="1:33" ht="24.75" customHeight="1">
      <c r="A18" s="106" t="s">
        <v>15</v>
      </c>
      <c r="B18" s="106"/>
      <c r="C18" s="119">
        <v>0.4166666666666667</v>
      </c>
      <c r="D18" s="119"/>
      <c r="E18" s="119"/>
      <c r="F18" s="107" t="str">
        <f>A6</f>
        <v>大久保</v>
      </c>
      <c r="G18" s="108"/>
      <c r="H18" s="108"/>
      <c r="I18" s="108"/>
      <c r="J18" s="108"/>
      <c r="K18" s="108"/>
      <c r="L18" s="120" t="s">
        <v>77</v>
      </c>
      <c r="M18" s="121"/>
      <c r="N18" s="121"/>
      <c r="O18" s="121"/>
      <c r="P18" s="121"/>
      <c r="Q18" s="121"/>
      <c r="R18" s="107" t="str">
        <f>A7</f>
        <v>鷺沼</v>
      </c>
      <c r="S18" s="108"/>
      <c r="T18" s="108"/>
      <c r="U18" s="108"/>
      <c r="V18" s="108"/>
      <c r="W18" s="108"/>
      <c r="X18" s="107" t="str">
        <f>A9</f>
        <v>谷津B</v>
      </c>
      <c r="Y18" s="108"/>
      <c r="Z18" s="108"/>
      <c r="AA18" s="108"/>
      <c r="AB18" s="109"/>
      <c r="AC18" s="107" t="str">
        <f>A10</f>
        <v>MSS・香澄B</v>
      </c>
      <c r="AD18" s="108"/>
      <c r="AE18" s="108"/>
      <c r="AF18" s="108"/>
      <c r="AG18" s="109"/>
    </row>
    <row r="19" spans="1:33" ht="24.75" customHeight="1">
      <c r="A19" s="106" t="s">
        <v>16</v>
      </c>
      <c r="B19" s="106"/>
      <c r="C19" s="119">
        <v>0.4375</v>
      </c>
      <c r="D19" s="119"/>
      <c r="E19" s="119"/>
      <c r="F19" s="107" t="str">
        <f>A9</f>
        <v>谷津B</v>
      </c>
      <c r="G19" s="108"/>
      <c r="H19" s="108"/>
      <c r="I19" s="108"/>
      <c r="J19" s="108"/>
      <c r="K19" s="109"/>
      <c r="L19" s="120" t="s">
        <v>78</v>
      </c>
      <c r="M19" s="121"/>
      <c r="N19" s="121"/>
      <c r="O19" s="121"/>
      <c r="P19" s="121"/>
      <c r="Q19" s="121"/>
      <c r="R19" s="107" t="str">
        <f>A5</f>
        <v>東習A</v>
      </c>
      <c r="S19" s="108"/>
      <c r="T19" s="108"/>
      <c r="U19" s="108"/>
      <c r="V19" s="108"/>
      <c r="W19" s="108"/>
      <c r="X19" s="106" t="str">
        <f>A6</f>
        <v>大久保</v>
      </c>
      <c r="Y19" s="106"/>
      <c r="Z19" s="106"/>
      <c r="AA19" s="106"/>
      <c r="AB19" s="106"/>
      <c r="AC19" s="110" t="str">
        <f>A7</f>
        <v>鷺沼</v>
      </c>
      <c r="AD19" s="110"/>
      <c r="AE19" s="110"/>
      <c r="AF19" s="110"/>
      <c r="AG19" s="110"/>
    </row>
    <row r="20" spans="1:33" ht="24.75" customHeight="1">
      <c r="A20" s="124" t="s">
        <v>18</v>
      </c>
      <c r="B20" s="124"/>
      <c r="C20" s="90">
        <v>0.5</v>
      </c>
      <c r="D20" s="90"/>
      <c r="E20" s="90"/>
      <c r="F20" s="96" t="str">
        <f>A5</f>
        <v>東習A</v>
      </c>
      <c r="G20" s="97"/>
      <c r="H20" s="97"/>
      <c r="I20" s="97"/>
      <c r="J20" s="97"/>
      <c r="K20" s="97"/>
      <c r="L20" s="91"/>
      <c r="M20" s="92"/>
      <c r="N20" s="92"/>
      <c r="O20" s="92"/>
      <c r="P20" s="92"/>
      <c r="Q20" s="92"/>
      <c r="R20" s="96" t="str">
        <f>A8</f>
        <v>秋津</v>
      </c>
      <c r="S20" s="97"/>
      <c r="T20" s="97"/>
      <c r="U20" s="97"/>
      <c r="V20" s="97"/>
      <c r="W20" s="97"/>
      <c r="X20" s="96" t="str">
        <f>A7</f>
        <v>鷺沼</v>
      </c>
      <c r="Y20" s="97"/>
      <c r="Z20" s="97"/>
      <c r="AA20" s="97"/>
      <c r="AB20" s="98"/>
      <c r="AC20" s="95" t="str">
        <f>A10</f>
        <v>MSS・香澄B</v>
      </c>
      <c r="AD20" s="95"/>
      <c r="AE20" s="95"/>
      <c r="AF20" s="95"/>
      <c r="AG20" s="95"/>
    </row>
    <row r="21" spans="1:33" ht="24.75" customHeight="1">
      <c r="A21" s="106" t="s">
        <v>17</v>
      </c>
      <c r="B21" s="106"/>
      <c r="C21" s="119">
        <v>0.4583333333333333</v>
      </c>
      <c r="D21" s="119"/>
      <c r="E21" s="119"/>
      <c r="F21" s="107" t="str">
        <f>A7</f>
        <v>鷺沼</v>
      </c>
      <c r="G21" s="108"/>
      <c r="H21" s="108"/>
      <c r="I21" s="108"/>
      <c r="J21" s="108"/>
      <c r="K21" s="108"/>
      <c r="L21" s="120" t="s">
        <v>79</v>
      </c>
      <c r="M21" s="121"/>
      <c r="N21" s="121"/>
      <c r="O21" s="121"/>
      <c r="P21" s="121"/>
      <c r="Q21" s="121"/>
      <c r="R21" s="107" t="str">
        <f>A10</f>
        <v>MSS・香澄B</v>
      </c>
      <c r="S21" s="108"/>
      <c r="T21" s="108"/>
      <c r="U21" s="108"/>
      <c r="V21" s="108"/>
      <c r="W21" s="108"/>
      <c r="X21" s="107" t="str">
        <f>A9</f>
        <v>谷津B</v>
      </c>
      <c r="Y21" s="108"/>
      <c r="Z21" s="108"/>
      <c r="AA21" s="108"/>
      <c r="AB21" s="109"/>
      <c r="AC21" s="110" t="str">
        <f>A5</f>
        <v>東習A</v>
      </c>
      <c r="AD21" s="110"/>
      <c r="AE21" s="110"/>
      <c r="AF21" s="110"/>
      <c r="AG21" s="110"/>
    </row>
    <row r="23" spans="1:33" ht="24.75" customHeight="1">
      <c r="A23" s="111" t="s">
        <v>24</v>
      </c>
      <c r="B23" s="111"/>
      <c r="C23" s="112" t="s">
        <v>21</v>
      </c>
      <c r="D23" s="112"/>
      <c r="E23" s="112"/>
      <c r="F23" s="113">
        <v>43205</v>
      </c>
      <c r="G23" s="113"/>
      <c r="H23" s="113"/>
      <c r="I23" s="113"/>
      <c r="J23" s="113"/>
      <c r="K23" s="122" t="s">
        <v>66</v>
      </c>
      <c r="L23" s="122"/>
      <c r="M23" s="122"/>
      <c r="N23" s="122"/>
      <c r="O23" s="122"/>
      <c r="P23" s="94"/>
      <c r="Q23" s="94"/>
      <c r="R23" s="94"/>
      <c r="S23" s="94"/>
      <c r="T23" s="94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4.75" customHeight="1">
      <c r="A24" s="116" t="s">
        <v>10</v>
      </c>
      <c r="B24" s="118"/>
      <c r="C24" s="106" t="s">
        <v>9</v>
      </c>
      <c r="D24" s="106"/>
      <c r="E24" s="106"/>
      <c r="F24" s="116" t="s">
        <v>19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8"/>
      <c r="X24" s="116" t="s">
        <v>45</v>
      </c>
      <c r="Y24" s="117"/>
      <c r="Z24" s="117"/>
      <c r="AA24" s="117"/>
      <c r="AB24" s="117"/>
      <c r="AC24" s="117"/>
      <c r="AD24" s="117"/>
      <c r="AE24" s="117"/>
      <c r="AF24" s="117"/>
      <c r="AG24" s="118"/>
    </row>
    <row r="25" spans="1:33" ht="24.75" customHeight="1">
      <c r="A25" s="116" t="s">
        <v>14</v>
      </c>
      <c r="B25" s="118"/>
      <c r="C25" s="119">
        <v>0.375</v>
      </c>
      <c r="D25" s="119"/>
      <c r="E25" s="119"/>
      <c r="F25" s="107" t="str">
        <f>A6</f>
        <v>大久保</v>
      </c>
      <c r="G25" s="108"/>
      <c r="H25" s="108"/>
      <c r="I25" s="108"/>
      <c r="J25" s="108"/>
      <c r="K25" s="108"/>
      <c r="L25" s="120" t="s">
        <v>97</v>
      </c>
      <c r="M25" s="121"/>
      <c r="N25" s="121"/>
      <c r="O25" s="121"/>
      <c r="P25" s="121"/>
      <c r="Q25" s="121"/>
      <c r="R25" s="107" t="str">
        <f>A9</f>
        <v>谷津B</v>
      </c>
      <c r="S25" s="108"/>
      <c r="T25" s="108"/>
      <c r="U25" s="108"/>
      <c r="V25" s="108"/>
      <c r="W25" s="108"/>
      <c r="X25" s="107" t="str">
        <f>A5</f>
        <v>東習A</v>
      </c>
      <c r="Y25" s="108"/>
      <c r="Z25" s="108"/>
      <c r="AA25" s="108"/>
      <c r="AB25" s="109"/>
      <c r="AC25" s="110" t="str">
        <f>A10</f>
        <v>MSS・香澄B</v>
      </c>
      <c r="AD25" s="110"/>
      <c r="AE25" s="110"/>
      <c r="AF25" s="110"/>
      <c r="AG25" s="110"/>
    </row>
    <row r="26" spans="1:33" ht="24.75" customHeight="1">
      <c r="A26" s="93" t="s">
        <v>18</v>
      </c>
      <c r="B26" s="60"/>
      <c r="C26" s="90">
        <v>0.3958333333333333</v>
      </c>
      <c r="D26" s="90"/>
      <c r="E26" s="90"/>
      <c r="F26" s="96" t="str">
        <f>A8</f>
        <v>秋津</v>
      </c>
      <c r="G26" s="97"/>
      <c r="H26" s="97"/>
      <c r="I26" s="97"/>
      <c r="J26" s="97"/>
      <c r="K26" s="97"/>
      <c r="L26" s="99"/>
      <c r="M26" s="89"/>
      <c r="N26" s="89"/>
      <c r="O26" s="89"/>
      <c r="P26" s="89"/>
      <c r="Q26" s="89"/>
      <c r="R26" s="96" t="str">
        <f>A10</f>
        <v>MSS・香澄B</v>
      </c>
      <c r="S26" s="97"/>
      <c r="T26" s="97"/>
      <c r="U26" s="97"/>
      <c r="V26" s="97"/>
      <c r="W26" s="97"/>
      <c r="X26" s="96" t="str">
        <f>A6</f>
        <v>大久保</v>
      </c>
      <c r="Y26" s="97"/>
      <c r="Z26" s="97"/>
      <c r="AA26" s="97"/>
      <c r="AB26" s="98"/>
      <c r="AC26" s="95" t="str">
        <f>A9</f>
        <v>谷津B</v>
      </c>
      <c r="AD26" s="95"/>
      <c r="AE26" s="95"/>
      <c r="AF26" s="95"/>
      <c r="AG26" s="95"/>
    </row>
    <row r="27" spans="1:33" ht="24.75" customHeight="1">
      <c r="A27" s="116" t="s">
        <v>18</v>
      </c>
      <c r="B27" s="118"/>
      <c r="C27" s="119">
        <v>0.416666666666667</v>
      </c>
      <c r="D27" s="119"/>
      <c r="E27" s="119"/>
      <c r="F27" s="107" t="str">
        <f>A5</f>
        <v>東習A</v>
      </c>
      <c r="G27" s="108"/>
      <c r="H27" s="108"/>
      <c r="I27" s="108"/>
      <c r="J27" s="108"/>
      <c r="K27" s="108"/>
      <c r="L27" s="120" t="s">
        <v>98</v>
      </c>
      <c r="M27" s="121"/>
      <c r="N27" s="121"/>
      <c r="O27" s="121"/>
      <c r="P27" s="121"/>
      <c r="Q27" s="121"/>
      <c r="R27" s="107" t="str">
        <f>A7</f>
        <v>鷺沼</v>
      </c>
      <c r="S27" s="108"/>
      <c r="T27" s="108"/>
      <c r="U27" s="108"/>
      <c r="V27" s="108"/>
      <c r="W27" s="108"/>
      <c r="X27" s="107" t="str">
        <f>A6</f>
        <v>大久保</v>
      </c>
      <c r="Y27" s="108"/>
      <c r="Z27" s="108"/>
      <c r="AA27" s="108"/>
      <c r="AB27" s="109"/>
      <c r="AC27" s="106" t="str">
        <f>A9</f>
        <v>谷津B</v>
      </c>
      <c r="AD27" s="106"/>
      <c r="AE27" s="106"/>
      <c r="AF27" s="106"/>
      <c r="AG27" s="106"/>
    </row>
    <row r="28" spans="1:33" ht="24.75" customHeight="1">
      <c r="A28" s="93" t="s">
        <v>23</v>
      </c>
      <c r="B28" s="60"/>
      <c r="C28" s="90">
        <v>0.4375</v>
      </c>
      <c r="D28" s="90"/>
      <c r="E28" s="90"/>
      <c r="F28" s="96" t="str">
        <f>A8</f>
        <v>秋津</v>
      </c>
      <c r="G28" s="97"/>
      <c r="H28" s="97"/>
      <c r="I28" s="97"/>
      <c r="J28" s="97"/>
      <c r="K28" s="97"/>
      <c r="L28" s="99"/>
      <c r="M28" s="89"/>
      <c r="N28" s="89"/>
      <c r="O28" s="89"/>
      <c r="P28" s="89"/>
      <c r="Q28" s="89"/>
      <c r="R28" s="96" t="str">
        <f>A9</f>
        <v>谷津B</v>
      </c>
      <c r="S28" s="97"/>
      <c r="T28" s="97"/>
      <c r="U28" s="97"/>
      <c r="V28" s="97"/>
      <c r="W28" s="97"/>
      <c r="X28" s="96" t="str">
        <f>A5</f>
        <v>東習A</v>
      </c>
      <c r="Y28" s="97"/>
      <c r="Z28" s="97"/>
      <c r="AA28" s="97"/>
      <c r="AB28" s="98"/>
      <c r="AC28" s="95" t="str">
        <f>A7</f>
        <v>鷺沼</v>
      </c>
      <c r="AD28" s="95"/>
      <c r="AE28" s="95"/>
      <c r="AF28" s="95"/>
      <c r="AG28" s="95"/>
    </row>
    <row r="29" spans="1:33" ht="24.75" customHeight="1">
      <c r="A29" s="116" t="s">
        <v>22</v>
      </c>
      <c r="B29" s="118"/>
      <c r="C29" s="119">
        <v>0.458333333333333</v>
      </c>
      <c r="D29" s="119"/>
      <c r="E29" s="119"/>
      <c r="F29" s="107" t="str">
        <f>A10</f>
        <v>MSS・香澄B</v>
      </c>
      <c r="G29" s="108"/>
      <c r="H29" s="108"/>
      <c r="I29" s="108"/>
      <c r="J29" s="108"/>
      <c r="K29" s="108"/>
      <c r="L29" s="120" t="s">
        <v>99</v>
      </c>
      <c r="M29" s="121"/>
      <c r="N29" s="121"/>
      <c r="O29" s="121"/>
      <c r="P29" s="121"/>
      <c r="Q29" s="121"/>
      <c r="R29" s="107" t="str">
        <f>A6</f>
        <v>大久保</v>
      </c>
      <c r="S29" s="108"/>
      <c r="T29" s="108"/>
      <c r="U29" s="108"/>
      <c r="V29" s="108"/>
      <c r="W29" s="108"/>
      <c r="X29" s="107" t="str">
        <f>A5</f>
        <v>東習A</v>
      </c>
      <c r="Y29" s="108"/>
      <c r="Z29" s="108"/>
      <c r="AA29" s="108"/>
      <c r="AB29" s="109"/>
      <c r="AC29" s="110" t="str">
        <f>A7</f>
        <v>鷺沼</v>
      </c>
      <c r="AD29" s="110"/>
      <c r="AE29" s="110"/>
      <c r="AF29" s="110"/>
      <c r="AG29" s="110"/>
    </row>
    <row r="30" spans="1:33" ht="24.75" customHeight="1">
      <c r="A30" s="116" t="s">
        <v>23</v>
      </c>
      <c r="B30" s="118"/>
      <c r="C30" s="119">
        <v>0.479166666666667</v>
      </c>
      <c r="D30" s="119"/>
      <c r="E30" s="119"/>
      <c r="F30" s="107" t="str">
        <f>A7</f>
        <v>鷺沼</v>
      </c>
      <c r="G30" s="108"/>
      <c r="H30" s="108"/>
      <c r="I30" s="108"/>
      <c r="J30" s="108"/>
      <c r="K30" s="108"/>
      <c r="L30" s="120" t="s">
        <v>79</v>
      </c>
      <c r="M30" s="121"/>
      <c r="N30" s="121"/>
      <c r="O30" s="121"/>
      <c r="P30" s="121"/>
      <c r="Q30" s="121"/>
      <c r="R30" s="107" t="str">
        <f>A9</f>
        <v>谷津B</v>
      </c>
      <c r="S30" s="108"/>
      <c r="T30" s="108"/>
      <c r="U30" s="108"/>
      <c r="V30" s="108"/>
      <c r="W30" s="108"/>
      <c r="X30" s="107" t="str">
        <f>A10</f>
        <v>MSS・香澄B</v>
      </c>
      <c r="Y30" s="108"/>
      <c r="Z30" s="108"/>
      <c r="AA30" s="108"/>
      <c r="AB30" s="109"/>
      <c r="AC30" s="110" t="str">
        <f>A6</f>
        <v>大久保</v>
      </c>
      <c r="AD30" s="110"/>
      <c r="AE30" s="110"/>
      <c r="AF30" s="110"/>
      <c r="AG30" s="110"/>
    </row>
    <row r="31" spans="1:33" ht="24.75" customHeight="1">
      <c r="A31" s="116" t="s">
        <v>26</v>
      </c>
      <c r="B31" s="118"/>
      <c r="C31" s="119">
        <v>0.5</v>
      </c>
      <c r="D31" s="119"/>
      <c r="E31" s="119"/>
      <c r="F31" s="107" t="str">
        <f>A5</f>
        <v>東習A</v>
      </c>
      <c r="G31" s="108"/>
      <c r="H31" s="108"/>
      <c r="I31" s="108"/>
      <c r="J31" s="108"/>
      <c r="K31" s="108"/>
      <c r="L31" s="120" t="s">
        <v>100</v>
      </c>
      <c r="M31" s="121"/>
      <c r="N31" s="121"/>
      <c r="O31" s="121"/>
      <c r="P31" s="121"/>
      <c r="Q31" s="121"/>
      <c r="R31" s="107" t="str">
        <f>A10</f>
        <v>MSS・香澄B</v>
      </c>
      <c r="S31" s="108"/>
      <c r="T31" s="108"/>
      <c r="U31" s="108"/>
      <c r="V31" s="108"/>
      <c r="W31" s="108"/>
      <c r="X31" s="107" t="str">
        <f>A7</f>
        <v>鷺沼</v>
      </c>
      <c r="Y31" s="108"/>
      <c r="Z31" s="108"/>
      <c r="AA31" s="108"/>
      <c r="AB31" s="109"/>
      <c r="AC31" s="110" t="str">
        <f>A9</f>
        <v>谷津B</v>
      </c>
      <c r="AD31" s="110"/>
      <c r="AE31" s="110"/>
      <c r="AF31" s="110"/>
      <c r="AG31" s="110"/>
    </row>
    <row r="32" spans="6:33" ht="24.75" customHeight="1">
      <c r="F32" s="10"/>
      <c r="G32" s="10"/>
      <c r="H32" s="11"/>
      <c r="I32" s="10"/>
      <c r="J32" s="10"/>
      <c r="K32" s="11"/>
      <c r="L32" s="10"/>
      <c r="M32" s="1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</sheetData>
  <sheetProtection/>
  <mergeCells count="164">
    <mergeCell ref="AC15:AG15"/>
    <mergeCell ref="X15:AB15"/>
    <mergeCell ref="X14:AB14"/>
    <mergeCell ref="A15:B15"/>
    <mergeCell ref="C15:E15"/>
    <mergeCell ref="F12:J12"/>
    <mergeCell ref="R14:W14"/>
    <mergeCell ref="X13:AG13"/>
    <mergeCell ref="F13:W13"/>
    <mergeCell ref="AC14:AG14"/>
    <mergeCell ref="A16:B16"/>
    <mergeCell ref="X19:AB19"/>
    <mergeCell ref="AB8:AC8"/>
    <mergeCell ref="F17:K17"/>
    <mergeCell ref="L17:Q17"/>
    <mergeCell ref="R17:W17"/>
    <mergeCell ref="AC17:AG17"/>
    <mergeCell ref="C16:E16"/>
    <mergeCell ref="F15:K15"/>
    <mergeCell ref="L15:Q15"/>
    <mergeCell ref="C17:E17"/>
    <mergeCell ref="A17:B17"/>
    <mergeCell ref="F21:K21"/>
    <mergeCell ref="L21:Q21"/>
    <mergeCell ref="C20:E20"/>
    <mergeCell ref="F20:K20"/>
    <mergeCell ref="F16:K16"/>
    <mergeCell ref="L16:Q16"/>
    <mergeCell ref="R16:W16"/>
    <mergeCell ref="R21:W21"/>
    <mergeCell ref="A18:B18"/>
    <mergeCell ref="C18:E18"/>
    <mergeCell ref="F18:K18"/>
    <mergeCell ref="L18:Q18"/>
    <mergeCell ref="AC16:AG16"/>
    <mergeCell ref="AC19:AG19"/>
    <mergeCell ref="AC21:AG21"/>
    <mergeCell ref="R19:W19"/>
    <mergeCell ref="R18:W18"/>
    <mergeCell ref="X16:AB16"/>
    <mergeCell ref="AC18:AG18"/>
    <mergeCell ref="X17:AB17"/>
    <mergeCell ref="AC20:AG20"/>
    <mergeCell ref="V9:W9"/>
    <mergeCell ref="X9:Y9"/>
    <mergeCell ref="Z9:AA9"/>
    <mergeCell ref="X21:AB21"/>
    <mergeCell ref="R15:W15"/>
    <mergeCell ref="V8:W8"/>
    <mergeCell ref="X8:Y8"/>
    <mergeCell ref="Z8:AA8"/>
    <mergeCell ref="V7:W7"/>
    <mergeCell ref="X10:Y10"/>
    <mergeCell ref="X7:Y7"/>
    <mergeCell ref="Z7:AA7"/>
    <mergeCell ref="AB7:AC7"/>
    <mergeCell ref="V4:W4"/>
    <mergeCell ref="X4:Y4"/>
    <mergeCell ref="Z4:AA4"/>
    <mergeCell ref="AB4:AC4"/>
    <mergeCell ref="V5:W5"/>
    <mergeCell ref="X5:Y5"/>
    <mergeCell ref="Z5:AA5"/>
    <mergeCell ref="X18:AB18"/>
    <mergeCell ref="AB5:AC5"/>
    <mergeCell ref="V6:W6"/>
    <mergeCell ref="X6:Y6"/>
    <mergeCell ref="Z6:AA6"/>
    <mergeCell ref="AB6:AC6"/>
    <mergeCell ref="V10:W10"/>
    <mergeCell ref="A9:C9"/>
    <mergeCell ref="K12:T12"/>
    <mergeCell ref="A10:C10"/>
    <mergeCell ref="S4:U4"/>
    <mergeCell ref="M4:O4"/>
    <mergeCell ref="J4:L4"/>
    <mergeCell ref="G4:I4"/>
    <mergeCell ref="D4:F4"/>
    <mergeCell ref="A4:C4"/>
    <mergeCell ref="A5:C5"/>
    <mergeCell ref="P4:R4"/>
    <mergeCell ref="A3:D3"/>
    <mergeCell ref="A7:C7"/>
    <mergeCell ref="A8:C8"/>
    <mergeCell ref="A6:C6"/>
    <mergeCell ref="R27:W27"/>
    <mergeCell ref="A1:N1"/>
    <mergeCell ref="A14:B14"/>
    <mergeCell ref="C14:E14"/>
    <mergeCell ref="A13:B13"/>
    <mergeCell ref="C13:E13"/>
    <mergeCell ref="F14:K14"/>
    <mergeCell ref="L14:Q14"/>
    <mergeCell ref="A12:B12"/>
    <mergeCell ref="C12:E12"/>
    <mergeCell ref="A26:B26"/>
    <mergeCell ref="C26:E26"/>
    <mergeCell ref="F25:K25"/>
    <mergeCell ref="R25:W25"/>
    <mergeCell ref="F26:K26"/>
    <mergeCell ref="C24:E24"/>
    <mergeCell ref="A24:B24"/>
    <mergeCell ref="F27:K27"/>
    <mergeCell ref="A23:B23"/>
    <mergeCell ref="C23:E23"/>
    <mergeCell ref="K23:T23"/>
    <mergeCell ref="F23:J23"/>
    <mergeCell ref="F24:W24"/>
    <mergeCell ref="A25:B25"/>
    <mergeCell ref="C25:E25"/>
    <mergeCell ref="A28:B28"/>
    <mergeCell ref="L27:Q27"/>
    <mergeCell ref="A27:B27"/>
    <mergeCell ref="C27:E27"/>
    <mergeCell ref="A30:B30"/>
    <mergeCell ref="C30:E30"/>
    <mergeCell ref="A29:B29"/>
    <mergeCell ref="C29:E29"/>
    <mergeCell ref="A19:B19"/>
    <mergeCell ref="C19:E19"/>
    <mergeCell ref="L20:Q20"/>
    <mergeCell ref="A21:B21"/>
    <mergeCell ref="F19:K19"/>
    <mergeCell ref="C21:E21"/>
    <mergeCell ref="A20:B20"/>
    <mergeCell ref="C28:E28"/>
    <mergeCell ref="F28:K28"/>
    <mergeCell ref="L28:Q28"/>
    <mergeCell ref="R28:W28"/>
    <mergeCell ref="R30:W30"/>
    <mergeCell ref="X30:AB30"/>
    <mergeCell ref="F29:K29"/>
    <mergeCell ref="L29:Q29"/>
    <mergeCell ref="R29:W29"/>
    <mergeCell ref="AC27:AG27"/>
    <mergeCell ref="L26:Q26"/>
    <mergeCell ref="R26:W26"/>
    <mergeCell ref="A31:B31"/>
    <mergeCell ref="C31:E31"/>
    <mergeCell ref="F31:K31"/>
    <mergeCell ref="L31:Q31"/>
    <mergeCell ref="X29:AB29"/>
    <mergeCell ref="F30:K30"/>
    <mergeCell ref="L30:Q30"/>
    <mergeCell ref="AC29:AG29"/>
    <mergeCell ref="R20:W20"/>
    <mergeCell ref="X20:AB20"/>
    <mergeCell ref="L19:Q19"/>
    <mergeCell ref="X26:AB26"/>
    <mergeCell ref="X24:AG24"/>
    <mergeCell ref="X27:AB27"/>
    <mergeCell ref="X25:AB25"/>
    <mergeCell ref="X28:AB28"/>
    <mergeCell ref="AC26:AG26"/>
    <mergeCell ref="AB9:AC9"/>
    <mergeCell ref="L25:Q25"/>
    <mergeCell ref="R31:W31"/>
    <mergeCell ref="X31:AB31"/>
    <mergeCell ref="AC31:AG31"/>
    <mergeCell ref="Z10:AA10"/>
    <mergeCell ref="AC30:AG30"/>
    <mergeCell ref="AC28:AG28"/>
    <mergeCell ref="AC25:AG25"/>
    <mergeCell ref="AB10:AC10"/>
  </mergeCells>
  <printOptions/>
  <pageMargins left="0.5905511811023623" right="0.1968503937007874" top="0.3937007874015748" bottom="0.3937007874015748" header="0.3937007874015748" footer="0.5905511811023623"/>
  <pageSetup horizontalDpi="300" verticalDpi="300" orientation="portrait" paperSize="9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selection activeCell="C5" sqref="C5"/>
    </sheetView>
  </sheetViews>
  <sheetFormatPr defaultColWidth="10.625" defaultRowHeight="30" customHeight="1"/>
  <cols>
    <col min="1" max="42" width="3.125" style="3" customWidth="1"/>
    <col min="43" max="16384" width="10.625" style="3" customWidth="1"/>
  </cols>
  <sheetData>
    <row r="1" spans="1:30" ht="30" customHeight="1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</row>
    <row r="3" spans="2:17" ht="30" customHeight="1">
      <c r="B3" s="159" t="s">
        <v>47</v>
      </c>
      <c r="C3" s="159"/>
      <c r="D3" s="159"/>
      <c r="E3" s="159"/>
      <c r="F3" s="159"/>
      <c r="G3" s="159"/>
      <c r="H3" s="159"/>
      <c r="I3" s="159"/>
      <c r="N3" s="155"/>
      <c r="O3" s="155"/>
      <c r="P3" s="155"/>
      <c r="Q3" s="155"/>
    </row>
    <row r="4" spans="1:29" s="59" customFormat="1" ht="39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1" s="59" customFormat="1" ht="39.75" customHeight="1" thickBot="1">
      <c r="A5" s="81"/>
      <c r="B5" s="81"/>
      <c r="I5" s="58"/>
      <c r="J5" s="58"/>
      <c r="K5" s="58"/>
      <c r="L5" s="58"/>
      <c r="M5" s="74">
        <v>2</v>
      </c>
      <c r="N5" s="58">
        <v>3</v>
      </c>
      <c r="O5" s="58" t="s">
        <v>128</v>
      </c>
      <c r="P5" s="63" t="s">
        <v>129</v>
      </c>
      <c r="Q5" s="64">
        <v>4</v>
      </c>
      <c r="R5" s="73">
        <v>2</v>
      </c>
      <c r="S5" s="64"/>
      <c r="T5" s="58"/>
      <c r="U5" s="58"/>
    </row>
    <row r="6" spans="1:21" s="59" customFormat="1" ht="39.75" customHeight="1" thickBot="1" thickTop="1">
      <c r="A6" s="58"/>
      <c r="B6" s="58"/>
      <c r="I6" s="58"/>
      <c r="J6" s="73">
        <v>1</v>
      </c>
      <c r="K6" s="85"/>
      <c r="L6" s="77"/>
      <c r="M6" s="77">
        <v>0</v>
      </c>
      <c r="N6" s="56"/>
      <c r="O6" s="161" t="s">
        <v>54</v>
      </c>
      <c r="P6" s="156"/>
      <c r="Q6" s="58"/>
      <c r="R6" s="73">
        <v>3</v>
      </c>
      <c r="S6" s="85"/>
      <c r="T6" s="74"/>
      <c r="U6" s="74">
        <v>1</v>
      </c>
    </row>
    <row r="7" spans="1:21" s="72" customFormat="1" ht="39.75" customHeight="1" thickTop="1">
      <c r="A7" s="82"/>
      <c r="B7" s="82"/>
      <c r="I7" s="82"/>
      <c r="J7" s="76"/>
      <c r="K7" s="156" t="s">
        <v>13</v>
      </c>
      <c r="L7" s="130"/>
      <c r="M7" s="67"/>
      <c r="N7" s="58"/>
      <c r="O7" s="58"/>
      <c r="P7" s="58"/>
      <c r="Q7" s="83"/>
      <c r="R7" s="57"/>
      <c r="S7" s="156" t="s">
        <v>11</v>
      </c>
      <c r="T7" s="130"/>
      <c r="U7" s="84"/>
    </row>
    <row r="8" spans="9:22" s="15" customFormat="1" ht="79.5" customHeight="1">
      <c r="I8" s="157" t="s">
        <v>94</v>
      </c>
      <c r="J8" s="158"/>
      <c r="M8" s="157" t="s">
        <v>96</v>
      </c>
      <c r="N8" s="158"/>
      <c r="Q8" s="157" t="s">
        <v>95</v>
      </c>
      <c r="R8" s="158"/>
      <c r="U8" s="157" t="s">
        <v>61</v>
      </c>
      <c r="V8" s="158"/>
    </row>
    <row r="9" spans="12:19" ht="39.75" customHeight="1" thickBot="1">
      <c r="L9" s="79"/>
      <c r="M9" s="4"/>
      <c r="N9" s="4"/>
      <c r="O9" s="112" t="s">
        <v>53</v>
      </c>
      <c r="P9" s="154"/>
      <c r="Q9" s="6"/>
      <c r="R9" s="6"/>
      <c r="S9" s="14"/>
    </row>
    <row r="10" spans="12:19" s="59" customFormat="1" ht="15" customHeight="1" thickTop="1">
      <c r="L10" s="86"/>
      <c r="M10" s="88">
        <v>0</v>
      </c>
      <c r="N10" s="86"/>
      <c r="O10" s="86"/>
      <c r="P10" s="58"/>
      <c r="Q10" s="58"/>
      <c r="R10" s="82">
        <v>0</v>
      </c>
      <c r="S10" s="58"/>
    </row>
    <row r="11" spans="12:19" s="59" customFormat="1" ht="24.75" customHeight="1">
      <c r="L11" s="58"/>
      <c r="M11" s="58"/>
      <c r="N11" s="58">
        <v>3</v>
      </c>
      <c r="O11" s="58" t="s">
        <v>128</v>
      </c>
      <c r="P11" s="58" t="s">
        <v>129</v>
      </c>
      <c r="Q11" s="58">
        <v>2</v>
      </c>
      <c r="R11" s="58"/>
      <c r="S11" s="58"/>
    </row>
    <row r="12" spans="1:15" s="59" customFormat="1" ht="30" customHeight="1">
      <c r="A12" s="87"/>
      <c r="L12" s="58"/>
      <c r="M12" s="58"/>
      <c r="N12" s="58"/>
      <c r="O12" s="58"/>
    </row>
    <row r="13" spans="1:15" ht="30" customHeight="1">
      <c r="A13" s="160" t="s">
        <v>42</v>
      </c>
      <c r="B13" s="160"/>
      <c r="C13" s="160"/>
      <c r="D13" s="160"/>
      <c r="E13" s="160"/>
      <c r="F13" s="113">
        <v>43218</v>
      </c>
      <c r="G13" s="113"/>
      <c r="H13" s="113"/>
      <c r="I13" s="113"/>
      <c r="J13" s="113"/>
      <c r="K13" s="112" t="s">
        <v>12</v>
      </c>
      <c r="L13" s="112"/>
      <c r="M13" s="112"/>
      <c r="N13" s="112"/>
      <c r="O13" s="112"/>
    </row>
    <row r="14" spans="1:30" ht="30" customHeight="1">
      <c r="A14" s="106" t="s">
        <v>10</v>
      </c>
      <c r="B14" s="106"/>
      <c r="C14" s="106" t="s">
        <v>9</v>
      </c>
      <c r="D14" s="106"/>
      <c r="E14" s="106"/>
      <c r="F14" s="110" t="s">
        <v>19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 t="s">
        <v>8</v>
      </c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1:30" ht="30" customHeight="1">
      <c r="A15" s="106" t="s">
        <v>25</v>
      </c>
      <c r="B15" s="106"/>
      <c r="C15" s="119">
        <v>0.5</v>
      </c>
      <c r="D15" s="119"/>
      <c r="E15" s="119"/>
      <c r="F15" s="147" t="str">
        <f>I8</f>
        <v>ＭＳＳ香澄Ｇ</v>
      </c>
      <c r="G15" s="147"/>
      <c r="H15" s="147"/>
      <c r="I15" s="147"/>
      <c r="J15" s="147"/>
      <c r="K15" s="147" t="s">
        <v>110</v>
      </c>
      <c r="L15" s="147"/>
      <c r="M15" s="147"/>
      <c r="N15" s="147"/>
      <c r="O15" s="147"/>
      <c r="P15" s="147" t="str">
        <f>M8</f>
        <v>東　習　Ａ</v>
      </c>
      <c r="Q15" s="147"/>
      <c r="R15" s="147"/>
      <c r="S15" s="147"/>
      <c r="T15" s="147"/>
      <c r="U15" s="110" t="str">
        <f>Q8</f>
        <v>東 習 Ｂ</v>
      </c>
      <c r="V15" s="110"/>
      <c r="W15" s="110"/>
      <c r="X15" s="110"/>
      <c r="Y15" s="110"/>
      <c r="Z15" s="110" t="str">
        <f>U8</f>
        <v>大久保</v>
      </c>
      <c r="AA15" s="110"/>
      <c r="AB15" s="110"/>
      <c r="AC15" s="110"/>
      <c r="AD15" s="110"/>
    </row>
    <row r="16" spans="1:30" ht="30" customHeight="1">
      <c r="A16" s="106" t="s">
        <v>32</v>
      </c>
      <c r="B16" s="106"/>
      <c r="C16" s="119">
        <v>0.5208333333333334</v>
      </c>
      <c r="D16" s="119"/>
      <c r="E16" s="119"/>
      <c r="F16" s="147" t="str">
        <f>Q8</f>
        <v>東 習 Ｂ</v>
      </c>
      <c r="G16" s="147"/>
      <c r="H16" s="147"/>
      <c r="I16" s="147"/>
      <c r="J16" s="147"/>
      <c r="K16" s="147" t="s">
        <v>119</v>
      </c>
      <c r="L16" s="147"/>
      <c r="M16" s="147"/>
      <c r="N16" s="147"/>
      <c r="O16" s="147"/>
      <c r="P16" s="147" t="str">
        <f>U8</f>
        <v>大久保</v>
      </c>
      <c r="Q16" s="147"/>
      <c r="R16" s="147"/>
      <c r="S16" s="147"/>
      <c r="T16" s="147"/>
      <c r="U16" s="110" t="str">
        <f>I8</f>
        <v>ＭＳＳ香澄Ｇ</v>
      </c>
      <c r="V16" s="110"/>
      <c r="W16" s="110"/>
      <c r="X16" s="110"/>
      <c r="Y16" s="110"/>
      <c r="Z16" s="110" t="str">
        <f>M8</f>
        <v>東　習　Ａ</v>
      </c>
      <c r="AA16" s="110"/>
      <c r="AB16" s="110"/>
      <c r="AC16" s="110"/>
      <c r="AD16" s="110"/>
    </row>
    <row r="17" spans="1:30" ht="16.5" customHeight="1">
      <c r="A17" s="136" t="s">
        <v>33</v>
      </c>
      <c r="B17" s="137"/>
      <c r="C17" s="140">
        <v>0.5555555555555556</v>
      </c>
      <c r="D17" s="141"/>
      <c r="E17" s="142"/>
      <c r="F17" s="129" t="s">
        <v>120</v>
      </c>
      <c r="G17" s="130"/>
      <c r="H17" s="130"/>
      <c r="I17" s="130"/>
      <c r="J17" s="131"/>
      <c r="K17" s="146" t="s">
        <v>125</v>
      </c>
      <c r="L17" s="146"/>
      <c r="M17" s="146"/>
      <c r="N17" s="146"/>
      <c r="O17" s="146"/>
      <c r="P17" s="129" t="s">
        <v>122</v>
      </c>
      <c r="Q17" s="130"/>
      <c r="R17" s="130"/>
      <c r="S17" s="130"/>
      <c r="T17" s="131"/>
      <c r="U17" s="148" t="s">
        <v>34</v>
      </c>
      <c r="V17" s="149"/>
      <c r="W17" s="149"/>
      <c r="X17" s="149"/>
      <c r="Y17" s="150"/>
      <c r="Z17" s="148" t="s">
        <v>36</v>
      </c>
      <c r="AA17" s="149"/>
      <c r="AB17" s="149"/>
      <c r="AC17" s="149"/>
      <c r="AD17" s="150"/>
    </row>
    <row r="18" spans="1:30" ht="17.25" customHeight="1">
      <c r="A18" s="138"/>
      <c r="B18" s="139"/>
      <c r="C18" s="143"/>
      <c r="D18" s="144"/>
      <c r="E18" s="145"/>
      <c r="F18" s="132"/>
      <c r="G18" s="133"/>
      <c r="H18" s="133"/>
      <c r="I18" s="133"/>
      <c r="J18" s="134"/>
      <c r="K18" s="135" t="s">
        <v>124</v>
      </c>
      <c r="L18" s="135"/>
      <c r="M18" s="135"/>
      <c r="N18" s="135"/>
      <c r="O18" s="135"/>
      <c r="P18" s="132"/>
      <c r="Q18" s="133"/>
      <c r="R18" s="133"/>
      <c r="S18" s="133"/>
      <c r="T18" s="134"/>
      <c r="U18" s="151"/>
      <c r="V18" s="152"/>
      <c r="W18" s="152"/>
      <c r="X18" s="152"/>
      <c r="Y18" s="153"/>
      <c r="Z18" s="151"/>
      <c r="AA18" s="152"/>
      <c r="AB18" s="152"/>
      <c r="AC18" s="152"/>
      <c r="AD18" s="153"/>
    </row>
    <row r="19" spans="1:30" ht="16.5" customHeight="1">
      <c r="A19" s="136" t="s">
        <v>33</v>
      </c>
      <c r="B19" s="137"/>
      <c r="C19" s="140">
        <v>0.5555555555555556</v>
      </c>
      <c r="D19" s="141"/>
      <c r="E19" s="142"/>
      <c r="F19" s="129" t="s">
        <v>123</v>
      </c>
      <c r="G19" s="130"/>
      <c r="H19" s="130"/>
      <c r="I19" s="130"/>
      <c r="J19" s="131"/>
      <c r="K19" s="146" t="s">
        <v>127</v>
      </c>
      <c r="L19" s="146"/>
      <c r="M19" s="146"/>
      <c r="N19" s="146"/>
      <c r="O19" s="146"/>
      <c r="P19" s="129" t="s">
        <v>121</v>
      </c>
      <c r="Q19" s="130"/>
      <c r="R19" s="130"/>
      <c r="S19" s="130"/>
      <c r="T19" s="131"/>
      <c r="U19" s="148" t="s">
        <v>67</v>
      </c>
      <c r="V19" s="149"/>
      <c r="W19" s="149"/>
      <c r="X19" s="149"/>
      <c r="Y19" s="150"/>
      <c r="Z19" s="148" t="s">
        <v>67</v>
      </c>
      <c r="AA19" s="149"/>
      <c r="AB19" s="149"/>
      <c r="AC19" s="149"/>
      <c r="AD19" s="150"/>
    </row>
    <row r="20" spans="1:30" ht="17.25" customHeight="1">
      <c r="A20" s="138"/>
      <c r="B20" s="139"/>
      <c r="C20" s="143"/>
      <c r="D20" s="144"/>
      <c r="E20" s="145"/>
      <c r="F20" s="132"/>
      <c r="G20" s="133"/>
      <c r="H20" s="133"/>
      <c r="I20" s="133"/>
      <c r="J20" s="134"/>
      <c r="K20" s="135" t="s">
        <v>126</v>
      </c>
      <c r="L20" s="135"/>
      <c r="M20" s="135"/>
      <c r="N20" s="135"/>
      <c r="O20" s="135"/>
      <c r="P20" s="132"/>
      <c r="Q20" s="133"/>
      <c r="R20" s="133"/>
      <c r="S20" s="133"/>
      <c r="T20" s="134"/>
      <c r="U20" s="151"/>
      <c r="V20" s="152"/>
      <c r="W20" s="152"/>
      <c r="X20" s="152"/>
      <c r="Y20" s="153"/>
      <c r="Z20" s="151"/>
      <c r="AA20" s="152"/>
      <c r="AB20" s="152"/>
      <c r="AC20" s="152"/>
      <c r="AD20" s="153"/>
    </row>
    <row r="21" spans="3:5" s="59" customFormat="1" ht="30" customHeight="1">
      <c r="C21" s="80"/>
      <c r="D21" s="80"/>
      <c r="E21" s="80"/>
    </row>
    <row r="22" s="59" customFormat="1" ht="30" customHeight="1"/>
    <row r="23" s="59" customFormat="1" ht="30" customHeight="1"/>
    <row r="24" s="59" customFormat="1" ht="30" customHeight="1"/>
    <row r="25" s="59" customFormat="1" ht="30" customHeight="1"/>
    <row r="26" s="59" customFormat="1" ht="30" customHeight="1"/>
    <row r="27" s="59" customFormat="1" ht="30" customHeight="1"/>
    <row r="28" s="59" customFormat="1" ht="30" customHeight="1"/>
    <row r="29" s="59" customFormat="1" ht="30" customHeight="1"/>
    <row r="30" s="59" customFormat="1" ht="30" customHeight="1"/>
    <row r="31" s="59" customFormat="1" ht="30" customHeight="1"/>
    <row r="32" s="59" customFormat="1" ht="30" customHeight="1"/>
    <row r="33" s="59" customFormat="1" ht="30" customHeight="1"/>
    <row r="34" s="59" customFormat="1" ht="30" customHeight="1"/>
    <row r="35" s="59" customFormat="1" ht="30" customHeight="1"/>
  </sheetData>
  <sheetProtection/>
  <mergeCells count="49">
    <mergeCell ref="P16:T16"/>
    <mergeCell ref="O6:P6"/>
    <mergeCell ref="I8:J8"/>
    <mergeCell ref="M8:N8"/>
    <mergeCell ref="F14:T14"/>
    <mergeCell ref="U8:V8"/>
    <mergeCell ref="K7:L7"/>
    <mergeCell ref="C15:E15"/>
    <mergeCell ref="F13:J13"/>
    <mergeCell ref="K13:O13"/>
    <mergeCell ref="F15:J15"/>
    <mergeCell ref="U14:AD14"/>
    <mergeCell ref="Z15:AD15"/>
    <mergeCell ref="P15:T15"/>
    <mergeCell ref="U15:Y15"/>
    <mergeCell ref="B3:I3"/>
    <mergeCell ref="A13:E13"/>
    <mergeCell ref="A16:B16"/>
    <mergeCell ref="C16:E16"/>
    <mergeCell ref="F16:J16"/>
    <mergeCell ref="C14:E14"/>
    <mergeCell ref="A14:B14"/>
    <mergeCell ref="P1:AD1"/>
    <mergeCell ref="U16:Y16"/>
    <mergeCell ref="Z16:AD16"/>
    <mergeCell ref="N3:Q3"/>
    <mergeCell ref="S7:T7"/>
    <mergeCell ref="Q8:R8"/>
    <mergeCell ref="O9:P9"/>
    <mergeCell ref="K15:O15"/>
    <mergeCell ref="A1:O1"/>
    <mergeCell ref="A15:B15"/>
    <mergeCell ref="U17:Y18"/>
    <mergeCell ref="Z17:AD18"/>
    <mergeCell ref="U19:Y20"/>
    <mergeCell ref="Z19:AD20"/>
    <mergeCell ref="K16:O16"/>
    <mergeCell ref="K19:O19"/>
    <mergeCell ref="A19:B20"/>
    <mergeCell ref="C19:E20"/>
    <mergeCell ref="F19:J20"/>
    <mergeCell ref="P19:T20"/>
    <mergeCell ref="K20:O20"/>
    <mergeCell ref="F17:J18"/>
    <mergeCell ref="A17:B18"/>
    <mergeCell ref="C17:E18"/>
    <mergeCell ref="P17:T18"/>
    <mergeCell ref="K17:O17"/>
    <mergeCell ref="K18:O18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PageLayoutView="0" workbookViewId="0" topLeftCell="A10">
      <selection activeCell="K15" sqref="K15:O15"/>
    </sheetView>
  </sheetViews>
  <sheetFormatPr defaultColWidth="10.625" defaultRowHeight="30" customHeight="1"/>
  <cols>
    <col min="1" max="42" width="3.125" style="3" customWidth="1"/>
    <col min="43" max="16384" width="10.625" style="3" customWidth="1"/>
  </cols>
  <sheetData>
    <row r="1" spans="1:30" ht="30" customHeight="1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</row>
    <row r="3" spans="2:17" ht="30" customHeight="1">
      <c r="B3" s="159" t="s">
        <v>47</v>
      </c>
      <c r="C3" s="159"/>
      <c r="D3" s="159"/>
      <c r="E3" s="159"/>
      <c r="F3" s="159"/>
      <c r="G3" s="159"/>
      <c r="H3" s="159"/>
      <c r="I3" s="159"/>
      <c r="N3" s="155"/>
      <c r="O3" s="155"/>
      <c r="P3" s="155"/>
      <c r="Q3" s="155"/>
    </row>
    <row r="4" spans="1:29" s="59" customFormat="1" ht="39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s="59" customFormat="1" ht="39.75" customHeight="1" thickBot="1">
      <c r="A5" s="58"/>
      <c r="B5" s="58"/>
      <c r="C5" s="58"/>
      <c r="D5" s="57"/>
      <c r="E5" s="57"/>
      <c r="F5" s="75">
        <v>1</v>
      </c>
      <c r="G5" s="57"/>
      <c r="H5" s="63"/>
      <c r="I5" s="73">
        <v>3</v>
      </c>
      <c r="J5" s="64"/>
      <c r="K5" s="64"/>
      <c r="L5" s="58"/>
      <c r="M5" s="58"/>
      <c r="N5" s="58"/>
      <c r="O5" s="156"/>
      <c r="P5" s="156"/>
      <c r="Q5" s="58"/>
      <c r="R5" s="58"/>
      <c r="S5" s="58"/>
      <c r="T5" s="64"/>
      <c r="U5" s="64"/>
      <c r="V5" s="73">
        <v>2</v>
      </c>
      <c r="W5" s="66"/>
      <c r="X5" s="57"/>
      <c r="Y5" s="74">
        <v>0</v>
      </c>
      <c r="Z5" s="58"/>
      <c r="AA5" s="58"/>
      <c r="AB5" s="58"/>
      <c r="AC5" s="58"/>
    </row>
    <row r="6" spans="1:29" s="59" customFormat="1" ht="39.75" customHeight="1" thickBot="1" thickTop="1">
      <c r="A6" s="58"/>
      <c r="B6" s="64"/>
      <c r="C6" s="66"/>
      <c r="D6" s="58"/>
      <c r="E6" s="58"/>
      <c r="F6" s="58"/>
      <c r="G6" s="156" t="s">
        <v>15</v>
      </c>
      <c r="H6" s="156"/>
      <c r="I6" s="58"/>
      <c r="J6" s="73">
        <v>2</v>
      </c>
      <c r="K6" s="66"/>
      <c r="L6" s="58"/>
      <c r="M6" s="74">
        <v>0</v>
      </c>
      <c r="N6" s="58"/>
      <c r="O6" s="58"/>
      <c r="P6" s="58"/>
      <c r="Q6" s="58"/>
      <c r="R6" s="73">
        <v>1</v>
      </c>
      <c r="S6" s="66"/>
      <c r="T6" s="58"/>
      <c r="U6" s="74">
        <v>0</v>
      </c>
      <c r="V6" s="58"/>
      <c r="W6" s="162" t="s">
        <v>16</v>
      </c>
      <c r="X6" s="130"/>
      <c r="Y6" s="56"/>
      <c r="Z6" s="77">
        <v>0</v>
      </c>
      <c r="AA6" s="56"/>
      <c r="AB6" s="63"/>
      <c r="AC6" s="73">
        <v>1</v>
      </c>
    </row>
    <row r="7" spans="1:30" s="72" customFormat="1" ht="39.75" customHeight="1" thickTop="1">
      <c r="A7" s="68"/>
      <c r="B7" s="69"/>
      <c r="C7" s="156" t="s">
        <v>13</v>
      </c>
      <c r="D7" s="130"/>
      <c r="E7" s="67"/>
      <c r="F7" s="58"/>
      <c r="G7" s="58"/>
      <c r="H7" s="58"/>
      <c r="I7" s="58"/>
      <c r="J7" s="69"/>
      <c r="K7" s="156">
        <v>1</v>
      </c>
      <c r="L7" s="130"/>
      <c r="M7" s="70"/>
      <c r="N7" s="58"/>
      <c r="O7" s="58"/>
      <c r="P7" s="58"/>
      <c r="Q7" s="58"/>
      <c r="R7" s="69"/>
      <c r="S7" s="156" t="s">
        <v>11</v>
      </c>
      <c r="T7" s="130"/>
      <c r="U7" s="67"/>
      <c r="V7" s="58"/>
      <c r="W7" s="58"/>
      <c r="X7" s="58"/>
      <c r="Y7" s="58"/>
      <c r="Z7" s="71"/>
      <c r="AA7" s="130" t="s">
        <v>50</v>
      </c>
      <c r="AB7" s="156"/>
      <c r="AC7" s="57"/>
      <c r="AD7" s="76"/>
    </row>
    <row r="8" spans="1:30" s="15" customFormat="1" ht="79.5" customHeight="1">
      <c r="A8" s="157" t="s">
        <v>104</v>
      </c>
      <c r="B8" s="158"/>
      <c r="E8" s="163" t="s">
        <v>52</v>
      </c>
      <c r="F8" s="164"/>
      <c r="I8" s="157" t="s">
        <v>101</v>
      </c>
      <c r="J8" s="158"/>
      <c r="M8" s="157" t="s">
        <v>102</v>
      </c>
      <c r="N8" s="158"/>
      <c r="Q8" s="157" t="s">
        <v>64</v>
      </c>
      <c r="R8" s="158"/>
      <c r="U8" s="157" t="s">
        <v>103</v>
      </c>
      <c r="V8" s="158"/>
      <c r="Y8" s="157" t="s">
        <v>63</v>
      </c>
      <c r="Z8" s="158"/>
      <c r="AC8" s="157" t="s">
        <v>65</v>
      </c>
      <c r="AD8" s="158"/>
    </row>
    <row r="9" spans="4:28" ht="39.75" customHeight="1" thickBot="1">
      <c r="D9" s="13"/>
      <c r="E9" s="6"/>
      <c r="F9" s="6"/>
      <c r="G9" s="133">
        <v>3</v>
      </c>
      <c r="H9" s="133"/>
      <c r="I9" s="6"/>
      <c r="J9" s="6"/>
      <c r="K9" s="14"/>
      <c r="T9" s="65"/>
      <c r="U9" s="75">
        <v>1</v>
      </c>
      <c r="V9" s="57"/>
      <c r="W9" s="133">
        <v>4</v>
      </c>
      <c r="X9" s="156"/>
      <c r="Y9" s="58"/>
      <c r="Z9" s="74">
        <v>2</v>
      </c>
      <c r="AA9" s="58"/>
      <c r="AB9" s="79"/>
    </row>
    <row r="10" spans="1:27" ht="30" customHeight="1" thickTop="1">
      <c r="A10" s="51" t="s">
        <v>105</v>
      </c>
      <c r="X10" s="78"/>
      <c r="Y10" s="78"/>
      <c r="Z10" s="78"/>
      <c r="AA10" s="78"/>
    </row>
    <row r="11" ht="30" customHeight="1">
      <c r="A11" s="51"/>
    </row>
    <row r="12" spans="1:15" ht="30" customHeight="1">
      <c r="A12" s="160" t="s">
        <v>42</v>
      </c>
      <c r="B12" s="160"/>
      <c r="C12" s="160"/>
      <c r="D12" s="160"/>
      <c r="E12" s="160"/>
      <c r="F12" s="113">
        <v>43218</v>
      </c>
      <c r="G12" s="113"/>
      <c r="H12" s="113"/>
      <c r="I12" s="113"/>
      <c r="J12" s="113"/>
      <c r="K12" s="112" t="s">
        <v>12</v>
      </c>
      <c r="L12" s="112"/>
      <c r="M12" s="112"/>
      <c r="N12" s="112"/>
      <c r="O12" s="112"/>
    </row>
    <row r="13" spans="1:30" ht="30" customHeight="1">
      <c r="A13" s="106" t="s">
        <v>10</v>
      </c>
      <c r="B13" s="106"/>
      <c r="C13" s="106" t="s">
        <v>9</v>
      </c>
      <c r="D13" s="106"/>
      <c r="E13" s="106"/>
      <c r="F13" s="110" t="s">
        <v>19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 t="s">
        <v>8</v>
      </c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ht="30" customHeight="1">
      <c r="A14" s="124" t="s">
        <v>13</v>
      </c>
      <c r="B14" s="124"/>
      <c r="C14" s="90">
        <v>0.375</v>
      </c>
      <c r="D14" s="90"/>
      <c r="E14" s="90"/>
      <c r="F14" s="95" t="str">
        <f>A8</f>
        <v>谷　津　A</v>
      </c>
      <c r="G14" s="95"/>
      <c r="H14" s="95"/>
      <c r="I14" s="95"/>
      <c r="J14" s="95"/>
      <c r="K14" s="124"/>
      <c r="L14" s="124"/>
      <c r="M14" s="124"/>
      <c r="N14" s="124"/>
      <c r="O14" s="124"/>
      <c r="P14" s="95" t="str">
        <f>E8</f>
        <v>2組6位</v>
      </c>
      <c r="Q14" s="95"/>
      <c r="R14" s="95"/>
      <c r="S14" s="95"/>
      <c r="T14" s="95"/>
      <c r="U14" s="95" t="str">
        <f>Q8</f>
        <v>向山</v>
      </c>
      <c r="V14" s="95"/>
      <c r="W14" s="95"/>
      <c r="X14" s="95"/>
      <c r="Y14" s="95"/>
      <c r="Z14" s="95" t="str">
        <f>U8</f>
        <v>MSS香澄B</v>
      </c>
      <c r="AA14" s="95"/>
      <c r="AB14" s="95"/>
      <c r="AC14" s="95"/>
      <c r="AD14" s="95"/>
    </row>
    <row r="15" spans="1:30" ht="30" customHeight="1">
      <c r="A15" s="106" t="s">
        <v>11</v>
      </c>
      <c r="B15" s="106"/>
      <c r="C15" s="119">
        <v>0.3958333333333333</v>
      </c>
      <c r="D15" s="119"/>
      <c r="E15" s="119"/>
      <c r="F15" s="147" t="str">
        <f>Q8</f>
        <v>向山</v>
      </c>
      <c r="G15" s="147"/>
      <c r="H15" s="147"/>
      <c r="I15" s="147"/>
      <c r="J15" s="147"/>
      <c r="K15" s="147" t="s">
        <v>110</v>
      </c>
      <c r="L15" s="147"/>
      <c r="M15" s="147"/>
      <c r="N15" s="147"/>
      <c r="O15" s="147"/>
      <c r="P15" s="147" t="str">
        <f>U8</f>
        <v>MSS香澄B</v>
      </c>
      <c r="Q15" s="147"/>
      <c r="R15" s="147"/>
      <c r="S15" s="147"/>
      <c r="T15" s="147"/>
      <c r="U15" s="110" t="str">
        <f>A8</f>
        <v>谷　津　A</v>
      </c>
      <c r="V15" s="110"/>
      <c r="W15" s="110"/>
      <c r="X15" s="110"/>
      <c r="Y15" s="110"/>
      <c r="Z15" s="165" t="s">
        <v>68</v>
      </c>
      <c r="AA15" s="165"/>
      <c r="AB15" s="165"/>
      <c r="AC15" s="165"/>
      <c r="AD15" s="165"/>
    </row>
    <row r="16" spans="1:30" ht="30" customHeight="1">
      <c r="A16" s="106" t="s">
        <v>15</v>
      </c>
      <c r="B16" s="106"/>
      <c r="C16" s="119">
        <v>0.4166666666666667</v>
      </c>
      <c r="D16" s="119"/>
      <c r="E16" s="119"/>
      <c r="F16" s="147" t="s">
        <v>112</v>
      </c>
      <c r="G16" s="147"/>
      <c r="H16" s="147"/>
      <c r="I16" s="147"/>
      <c r="J16" s="147"/>
      <c r="K16" s="106" t="s">
        <v>111</v>
      </c>
      <c r="L16" s="106"/>
      <c r="M16" s="106"/>
      <c r="N16" s="106"/>
      <c r="O16" s="106"/>
      <c r="P16" s="147" t="s">
        <v>44</v>
      </c>
      <c r="Q16" s="147"/>
      <c r="R16" s="147"/>
      <c r="S16" s="147"/>
      <c r="T16" s="147"/>
      <c r="U16" s="110" t="s">
        <v>36</v>
      </c>
      <c r="V16" s="110"/>
      <c r="W16" s="110"/>
      <c r="X16" s="110"/>
      <c r="Y16" s="110"/>
      <c r="Z16" s="110" t="s">
        <v>40</v>
      </c>
      <c r="AA16" s="110"/>
      <c r="AB16" s="110"/>
      <c r="AC16" s="110"/>
      <c r="AD16" s="110"/>
    </row>
    <row r="17" spans="1:30" ht="30" customHeight="1">
      <c r="A17" s="106" t="s">
        <v>16</v>
      </c>
      <c r="B17" s="106"/>
      <c r="C17" s="119">
        <v>0.4375</v>
      </c>
      <c r="D17" s="119"/>
      <c r="E17" s="119"/>
      <c r="F17" s="147" t="s">
        <v>113</v>
      </c>
      <c r="G17" s="147"/>
      <c r="H17" s="147"/>
      <c r="I17" s="147"/>
      <c r="J17" s="147"/>
      <c r="K17" s="106" t="s">
        <v>114</v>
      </c>
      <c r="L17" s="106"/>
      <c r="M17" s="106"/>
      <c r="N17" s="106"/>
      <c r="O17" s="106"/>
      <c r="P17" s="147" t="s">
        <v>65</v>
      </c>
      <c r="Q17" s="147"/>
      <c r="R17" s="147"/>
      <c r="S17" s="147"/>
      <c r="T17" s="147"/>
      <c r="U17" s="110" t="s">
        <v>34</v>
      </c>
      <c r="V17" s="110"/>
      <c r="W17" s="110"/>
      <c r="X17" s="110"/>
      <c r="Y17" s="110"/>
      <c r="Z17" s="110" t="s">
        <v>39</v>
      </c>
      <c r="AA17" s="110"/>
      <c r="AB17" s="110"/>
      <c r="AC17" s="110"/>
      <c r="AD17" s="110"/>
    </row>
    <row r="19" spans="1:15" ht="30" customHeight="1">
      <c r="A19" s="154" t="s">
        <v>43</v>
      </c>
      <c r="B19" s="154"/>
      <c r="C19" s="154"/>
      <c r="D19" s="154"/>
      <c r="E19" s="154"/>
      <c r="F19" s="113">
        <v>43218</v>
      </c>
      <c r="G19" s="113"/>
      <c r="H19" s="113"/>
      <c r="I19" s="113"/>
      <c r="J19" s="113"/>
      <c r="K19" s="112" t="s">
        <v>12</v>
      </c>
      <c r="L19" s="112"/>
      <c r="M19" s="112"/>
      <c r="N19" s="112"/>
      <c r="O19" s="112"/>
    </row>
    <row r="20" spans="1:30" ht="30" customHeight="1">
      <c r="A20" s="106" t="s">
        <v>10</v>
      </c>
      <c r="B20" s="106"/>
      <c r="C20" s="106" t="s">
        <v>9</v>
      </c>
      <c r="D20" s="106"/>
      <c r="E20" s="106"/>
      <c r="F20" s="110" t="s">
        <v>19</v>
      </c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 t="s">
        <v>8</v>
      </c>
      <c r="V20" s="110"/>
      <c r="W20" s="110"/>
      <c r="X20" s="110"/>
      <c r="Y20" s="110"/>
      <c r="Z20" s="110"/>
      <c r="AA20" s="110"/>
      <c r="AB20" s="110"/>
      <c r="AC20" s="110"/>
      <c r="AD20" s="110"/>
    </row>
    <row r="21" spans="1:30" ht="30" customHeight="1">
      <c r="A21" s="147">
        <v>1</v>
      </c>
      <c r="B21" s="147"/>
      <c r="C21" s="119">
        <v>0.375</v>
      </c>
      <c r="D21" s="119"/>
      <c r="E21" s="119"/>
      <c r="F21" s="110" t="str">
        <f>I8</f>
        <v>大久保東</v>
      </c>
      <c r="G21" s="110"/>
      <c r="H21" s="110"/>
      <c r="I21" s="110"/>
      <c r="J21" s="110"/>
      <c r="K21" s="106" t="s">
        <v>114</v>
      </c>
      <c r="L21" s="106"/>
      <c r="M21" s="106"/>
      <c r="N21" s="106"/>
      <c r="O21" s="106"/>
      <c r="P21" s="110" t="str">
        <f>M8</f>
        <v>谷　津　Ｂ</v>
      </c>
      <c r="Q21" s="110"/>
      <c r="R21" s="110"/>
      <c r="S21" s="110"/>
      <c r="T21" s="110"/>
      <c r="U21" s="110" t="str">
        <f>Y8</f>
        <v>藤崎</v>
      </c>
      <c r="V21" s="110"/>
      <c r="W21" s="110"/>
      <c r="X21" s="110"/>
      <c r="Y21" s="110"/>
      <c r="Z21" s="110" t="str">
        <f>AC8</f>
        <v>鷺沼</v>
      </c>
      <c r="AA21" s="110"/>
      <c r="AB21" s="110"/>
      <c r="AC21" s="110"/>
      <c r="AD21" s="110"/>
    </row>
    <row r="22" spans="1:30" ht="30" customHeight="1">
      <c r="A22" s="147">
        <v>2</v>
      </c>
      <c r="B22" s="147"/>
      <c r="C22" s="119">
        <v>0.3958333333333333</v>
      </c>
      <c r="D22" s="119"/>
      <c r="E22" s="119"/>
      <c r="F22" s="147" t="str">
        <f>Y8</f>
        <v>藤崎</v>
      </c>
      <c r="G22" s="147"/>
      <c r="H22" s="147"/>
      <c r="I22" s="147"/>
      <c r="J22" s="147"/>
      <c r="K22" s="106" t="s">
        <v>115</v>
      </c>
      <c r="L22" s="106"/>
      <c r="M22" s="106"/>
      <c r="N22" s="106"/>
      <c r="O22" s="106"/>
      <c r="P22" s="110" t="str">
        <f>AC8</f>
        <v>鷺沼</v>
      </c>
      <c r="Q22" s="110"/>
      <c r="R22" s="110"/>
      <c r="S22" s="110"/>
      <c r="T22" s="110"/>
      <c r="U22" s="110" t="str">
        <f>I8</f>
        <v>大久保東</v>
      </c>
      <c r="V22" s="110"/>
      <c r="W22" s="110"/>
      <c r="X22" s="110"/>
      <c r="Y22" s="110"/>
      <c r="Z22" s="110" t="str">
        <f>M8</f>
        <v>谷　津　Ｂ</v>
      </c>
      <c r="AA22" s="110"/>
      <c r="AB22" s="110"/>
      <c r="AC22" s="110"/>
      <c r="AD22" s="110"/>
    </row>
    <row r="23" spans="1:30" ht="30" customHeight="1">
      <c r="A23" s="166">
        <v>3</v>
      </c>
      <c r="B23" s="166"/>
      <c r="C23" s="90">
        <v>0.4166666666666667</v>
      </c>
      <c r="D23" s="90"/>
      <c r="E23" s="90"/>
      <c r="F23" s="95" t="s">
        <v>35</v>
      </c>
      <c r="G23" s="95"/>
      <c r="H23" s="95"/>
      <c r="I23" s="95"/>
      <c r="J23" s="95"/>
      <c r="K23" s="167"/>
      <c r="L23" s="167"/>
      <c r="M23" s="167"/>
      <c r="N23" s="167"/>
      <c r="O23" s="167"/>
      <c r="P23" s="95" t="s">
        <v>38</v>
      </c>
      <c r="Q23" s="95"/>
      <c r="R23" s="95"/>
      <c r="S23" s="95"/>
      <c r="T23" s="95"/>
      <c r="U23" s="95" t="s">
        <v>37</v>
      </c>
      <c r="V23" s="95"/>
      <c r="W23" s="95"/>
      <c r="X23" s="95"/>
      <c r="Y23" s="95"/>
      <c r="Z23" s="95" t="s">
        <v>41</v>
      </c>
      <c r="AA23" s="95"/>
      <c r="AB23" s="95"/>
      <c r="AC23" s="95"/>
      <c r="AD23" s="95"/>
    </row>
    <row r="24" spans="1:30" ht="30" customHeight="1">
      <c r="A24" s="147">
        <v>4</v>
      </c>
      <c r="B24" s="147"/>
      <c r="C24" s="119">
        <v>0.4375</v>
      </c>
      <c r="D24" s="119"/>
      <c r="E24" s="119"/>
      <c r="F24" s="147" t="s">
        <v>117</v>
      </c>
      <c r="G24" s="147"/>
      <c r="H24" s="147"/>
      <c r="I24" s="147"/>
      <c r="J24" s="147"/>
      <c r="K24" s="106" t="s">
        <v>118</v>
      </c>
      <c r="L24" s="106"/>
      <c r="M24" s="106"/>
      <c r="N24" s="106"/>
      <c r="O24" s="106"/>
      <c r="P24" s="147" t="s">
        <v>116</v>
      </c>
      <c r="Q24" s="147"/>
      <c r="R24" s="147"/>
      <c r="S24" s="147"/>
      <c r="T24" s="147"/>
      <c r="U24" s="165" t="s">
        <v>67</v>
      </c>
      <c r="V24" s="165"/>
      <c r="W24" s="165"/>
      <c r="X24" s="165"/>
      <c r="Y24" s="165"/>
      <c r="Z24" s="110" t="s">
        <v>38</v>
      </c>
      <c r="AA24" s="110"/>
      <c r="AB24" s="110"/>
      <c r="AC24" s="110"/>
      <c r="AD24" s="110"/>
    </row>
    <row r="25" spans="3:5" ht="30" customHeight="1">
      <c r="C25" s="19"/>
      <c r="D25" s="19"/>
      <c r="E25" s="19"/>
    </row>
  </sheetData>
  <sheetProtection/>
  <mergeCells count="91">
    <mergeCell ref="Z23:AD23"/>
    <mergeCell ref="A24:B24"/>
    <mergeCell ref="K22:O22"/>
    <mergeCell ref="C24:E24"/>
    <mergeCell ref="F24:J24"/>
    <mergeCell ref="K24:O24"/>
    <mergeCell ref="P24:T24"/>
    <mergeCell ref="U24:Y24"/>
    <mergeCell ref="F23:J23"/>
    <mergeCell ref="K23:O23"/>
    <mergeCell ref="P23:T23"/>
    <mergeCell ref="U23:Y23"/>
    <mergeCell ref="U20:AD20"/>
    <mergeCell ref="Z24:AD24"/>
    <mergeCell ref="A23:B23"/>
    <mergeCell ref="C23:E23"/>
    <mergeCell ref="P22:T22"/>
    <mergeCell ref="U22:Y22"/>
    <mergeCell ref="Z22:AD22"/>
    <mergeCell ref="A22:B22"/>
    <mergeCell ref="C22:E22"/>
    <mergeCell ref="F22:J22"/>
    <mergeCell ref="A20:B20"/>
    <mergeCell ref="C20:E20"/>
    <mergeCell ref="F20:T20"/>
    <mergeCell ref="Z21:AD21"/>
    <mergeCell ref="A21:B21"/>
    <mergeCell ref="C21:E21"/>
    <mergeCell ref="F21:J21"/>
    <mergeCell ref="K21:O21"/>
    <mergeCell ref="P21:T21"/>
    <mergeCell ref="U21:Y21"/>
    <mergeCell ref="Z16:AD16"/>
    <mergeCell ref="A17:B17"/>
    <mergeCell ref="C17:E17"/>
    <mergeCell ref="F17:J17"/>
    <mergeCell ref="K17:O17"/>
    <mergeCell ref="P17:T17"/>
    <mergeCell ref="U16:Y16"/>
    <mergeCell ref="Z17:AD17"/>
    <mergeCell ref="U17:Y17"/>
    <mergeCell ref="A16:B16"/>
    <mergeCell ref="F16:J16"/>
    <mergeCell ref="K16:O16"/>
    <mergeCell ref="P16:T16"/>
    <mergeCell ref="A19:E19"/>
    <mergeCell ref="F19:J19"/>
    <mergeCell ref="K19:O19"/>
    <mergeCell ref="C16:E16"/>
    <mergeCell ref="A14:B14"/>
    <mergeCell ref="C14:E14"/>
    <mergeCell ref="F14:J14"/>
    <mergeCell ref="K14:O14"/>
    <mergeCell ref="P14:T14"/>
    <mergeCell ref="U14:Y14"/>
    <mergeCell ref="Z14:AD14"/>
    <mergeCell ref="A15:B15"/>
    <mergeCell ref="C15:E15"/>
    <mergeCell ref="F15:J15"/>
    <mergeCell ref="K15:O15"/>
    <mergeCell ref="P15:T15"/>
    <mergeCell ref="U15:Y15"/>
    <mergeCell ref="Z15:AD15"/>
    <mergeCell ref="G9:H9"/>
    <mergeCell ref="W9:X9"/>
    <mergeCell ref="A12:E12"/>
    <mergeCell ref="F12:J12"/>
    <mergeCell ref="K12:O12"/>
    <mergeCell ref="A13:B13"/>
    <mergeCell ref="C13:E13"/>
    <mergeCell ref="F13:T13"/>
    <mergeCell ref="U13:AD13"/>
    <mergeCell ref="AC8:AD8"/>
    <mergeCell ref="A8:B8"/>
    <mergeCell ref="E8:F8"/>
    <mergeCell ref="I8:J8"/>
    <mergeCell ref="M8:N8"/>
    <mergeCell ref="AA7:AB7"/>
    <mergeCell ref="G6:H6"/>
    <mergeCell ref="W6:X6"/>
    <mergeCell ref="Q8:R8"/>
    <mergeCell ref="U8:V8"/>
    <mergeCell ref="Y8:Z8"/>
    <mergeCell ref="O5:P5"/>
    <mergeCell ref="C7:D7"/>
    <mergeCell ref="K7:L7"/>
    <mergeCell ref="S7:T7"/>
    <mergeCell ref="A1:O1"/>
    <mergeCell ref="P1:AD1"/>
    <mergeCell ref="B3:I3"/>
    <mergeCell ref="N3:Q3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俊明</dc:creator>
  <cp:keywords/>
  <dc:description/>
  <cp:lastModifiedBy>yukihiro-ohshima</cp:lastModifiedBy>
  <cp:lastPrinted>2018-04-28T10:58:03Z</cp:lastPrinted>
  <dcterms:created xsi:type="dcterms:W3CDTF">2002-11-17T22:09:50Z</dcterms:created>
  <dcterms:modified xsi:type="dcterms:W3CDTF">2018-05-21T00:05:54Z</dcterms:modified>
  <cp:category/>
  <cp:version/>
  <cp:contentType/>
  <cp:contentStatus/>
</cp:coreProperties>
</file>