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mizushima\Desktop\2023シーズン加盟登録\"/>
    </mc:Choice>
  </mc:AlternateContent>
  <xr:revisionPtr revIDLastSave="0" documentId="13_ncr:1_{D59C26F2-43AF-4C84-84C2-D41287D21B84}" xr6:coauthVersionLast="47" xr6:coauthVersionMax="47" xr10:uidLastSave="{00000000-0000-0000-0000-000000000000}"/>
  <bookViews>
    <workbookView xWindow="-120" yWindow="-120" windowWidth="29040" windowHeight="15840" tabRatio="501" xr2:uid="{00000000-000D-0000-FFFF-FFFF00000000}"/>
  </bookViews>
  <sheets>
    <sheet name="チーム情報" sheetId="4" r:id="rId1"/>
    <sheet name="選手登録申請名簿一覧" sheetId="2" r:id="rId2"/>
    <sheet name="追加登録控貼付欄" sheetId="5" r:id="rId3"/>
    <sheet name="選手名簿　チームリスト用（入力不要）" sheetId="3" r:id="rId4"/>
  </sheets>
  <definedNames>
    <definedName name="_xlnm.Print_Area" localSheetId="0">チーム情報!$A$1:$O$45</definedName>
    <definedName name="_xlnm.Print_Area" localSheetId="3">'選手名簿　チームリスト用（入力不要）'!$A$1:$L$66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4" l="1"/>
  <c r="H37" i="4"/>
  <c r="H43" i="4"/>
  <c r="H39" i="4"/>
  <c r="H38" i="4"/>
  <c r="K115" i="2"/>
  <c r="K112" i="2"/>
  <c r="I108" i="2"/>
  <c r="E26" i="4" s="1"/>
  <c r="I26" i="4" s="1"/>
  <c r="H44" i="4" s="1"/>
  <c r="I107" i="2"/>
  <c r="F11" i="4" s="1"/>
  <c r="I15" i="4" s="1"/>
  <c r="K114" i="2"/>
  <c r="K113" i="2"/>
  <c r="K111" i="2"/>
  <c r="K109" i="2"/>
  <c r="H35" i="4" s="1"/>
  <c r="K110" i="2"/>
  <c r="H36" i="4" s="1"/>
  <c r="N30" i="4"/>
  <c r="N31" i="4"/>
  <c r="N32" i="4"/>
  <c r="N29" i="4"/>
  <c r="G30" i="4"/>
  <c r="G31" i="4"/>
  <c r="G32" i="4"/>
  <c r="G29" i="4"/>
  <c r="E4" i="3"/>
  <c r="I14" i="4"/>
  <c r="G7" i="2"/>
  <c r="G8" i="3" s="1"/>
  <c r="F9" i="4"/>
  <c r="K7" i="3"/>
  <c r="H104" i="3"/>
  <c r="F7" i="3"/>
  <c r="E34" i="4" l="1"/>
  <c r="H45" i="4"/>
  <c r="F8" i="4"/>
  <c r="F10" i="4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7" i="3"/>
  <c r="G19" i="3"/>
  <c r="G23" i="3"/>
  <c r="G25" i="3"/>
  <c r="G26" i="3"/>
  <c r="C25" i="3"/>
  <c r="C26" i="3"/>
  <c r="C27" i="3"/>
  <c r="D106" i="3"/>
  <c r="C106" i="3"/>
  <c r="D105" i="3"/>
  <c r="C105" i="3"/>
  <c r="D104" i="3"/>
  <c r="C104" i="3"/>
  <c r="D103" i="3"/>
  <c r="C103" i="3"/>
  <c r="D102" i="3"/>
  <c r="C102" i="3"/>
  <c r="D101" i="3"/>
  <c r="C101" i="3"/>
  <c r="D100" i="3"/>
  <c r="C100" i="3"/>
  <c r="D99" i="3"/>
  <c r="C99" i="3"/>
  <c r="D98" i="3"/>
  <c r="C98" i="3"/>
  <c r="D97" i="3"/>
  <c r="C97" i="3"/>
  <c r="D96" i="3"/>
  <c r="C96" i="3"/>
  <c r="D95" i="3"/>
  <c r="C95" i="3"/>
  <c r="D94" i="3"/>
  <c r="C94" i="3"/>
  <c r="D93" i="3"/>
  <c r="C93" i="3"/>
  <c r="D92" i="3"/>
  <c r="C92" i="3"/>
  <c r="D91" i="3"/>
  <c r="C91" i="3"/>
  <c r="D90" i="3"/>
  <c r="C90" i="3"/>
  <c r="D89" i="3"/>
  <c r="C89" i="3"/>
  <c r="D88" i="3"/>
  <c r="C88" i="3"/>
  <c r="D87" i="3"/>
  <c r="C87" i="3"/>
  <c r="D86" i="3"/>
  <c r="C86" i="3"/>
  <c r="D85" i="3"/>
  <c r="C85" i="3"/>
  <c r="D84" i="3"/>
  <c r="C84" i="3"/>
  <c r="D83" i="3"/>
  <c r="C83" i="3"/>
  <c r="D82" i="3"/>
  <c r="C82" i="3"/>
  <c r="D81" i="3"/>
  <c r="C81" i="3"/>
  <c r="D80" i="3"/>
  <c r="C80" i="3"/>
  <c r="D79" i="3"/>
  <c r="C79" i="3"/>
  <c r="D78" i="3"/>
  <c r="C78" i="3"/>
  <c r="D77" i="3"/>
  <c r="C77" i="3"/>
  <c r="D76" i="3"/>
  <c r="C76" i="3"/>
  <c r="D75" i="3"/>
  <c r="C75" i="3"/>
  <c r="D74" i="3"/>
  <c r="C74" i="3"/>
  <c r="D73" i="3"/>
  <c r="C73" i="3"/>
  <c r="D72" i="3"/>
  <c r="C72" i="3"/>
  <c r="D71" i="3"/>
  <c r="C71" i="3"/>
  <c r="D70" i="3"/>
  <c r="C70" i="3"/>
  <c r="D69" i="3"/>
  <c r="C69" i="3"/>
  <c r="D68" i="3"/>
  <c r="C68" i="3"/>
  <c r="D67" i="3"/>
  <c r="C67" i="3"/>
  <c r="D66" i="3"/>
  <c r="C66" i="3"/>
  <c r="D65" i="3"/>
  <c r="C65" i="3"/>
  <c r="D64" i="3"/>
  <c r="C64" i="3"/>
  <c r="D63" i="3"/>
  <c r="C63" i="3"/>
  <c r="D62" i="3"/>
  <c r="C62" i="3"/>
  <c r="D61" i="3"/>
  <c r="C61" i="3"/>
  <c r="D60" i="3"/>
  <c r="C60" i="3"/>
  <c r="D59" i="3"/>
  <c r="C59" i="3"/>
  <c r="D58" i="3"/>
  <c r="C58" i="3"/>
  <c r="D57" i="3"/>
  <c r="C57" i="3"/>
  <c r="D56" i="3"/>
  <c r="C56" i="3"/>
  <c r="D55" i="3"/>
  <c r="C55" i="3"/>
  <c r="D54" i="3"/>
  <c r="C54" i="3"/>
  <c r="D53" i="3"/>
  <c r="C53" i="3"/>
  <c r="D52" i="3"/>
  <c r="C52" i="3"/>
  <c r="D51" i="3"/>
  <c r="C51" i="3"/>
  <c r="D50" i="3"/>
  <c r="C50" i="3"/>
  <c r="D49" i="3"/>
  <c r="C49" i="3"/>
  <c r="D48" i="3"/>
  <c r="C48" i="3"/>
  <c r="D47" i="3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D28" i="3"/>
  <c r="C28" i="3"/>
  <c r="D27" i="3"/>
  <c r="D26" i="3"/>
  <c r="D25" i="3"/>
  <c r="D24" i="3"/>
  <c r="C24" i="3"/>
  <c r="D23" i="3"/>
  <c r="C23" i="3"/>
  <c r="D22" i="3"/>
  <c r="C22" i="3"/>
  <c r="D21" i="3"/>
  <c r="C21" i="3"/>
  <c r="D20" i="3"/>
  <c r="C20" i="3"/>
  <c r="D19" i="3"/>
  <c r="C19" i="3"/>
  <c r="D18" i="3"/>
  <c r="C18" i="3"/>
  <c r="D17" i="3"/>
  <c r="C17" i="3"/>
  <c r="D16" i="3"/>
  <c r="C16" i="3"/>
  <c r="D15" i="3"/>
  <c r="C15" i="3"/>
  <c r="D14" i="3"/>
  <c r="C14" i="3"/>
  <c r="D13" i="3"/>
  <c r="C13" i="3"/>
  <c r="D12" i="3"/>
  <c r="C12" i="3"/>
  <c r="D11" i="3"/>
  <c r="C11" i="3"/>
  <c r="D10" i="3"/>
  <c r="C10" i="3"/>
  <c r="D9" i="3"/>
  <c r="C9" i="3"/>
  <c r="D8" i="3"/>
  <c r="C8" i="3"/>
  <c r="L106" i="3"/>
  <c r="K106" i="3"/>
  <c r="I106" i="3"/>
  <c r="H106" i="3"/>
  <c r="G106" i="3"/>
  <c r="F106" i="3"/>
  <c r="E106" i="3"/>
  <c r="L105" i="3"/>
  <c r="K105" i="3"/>
  <c r="I105" i="3"/>
  <c r="H105" i="3"/>
  <c r="G105" i="3"/>
  <c r="F105" i="3"/>
  <c r="E105" i="3"/>
  <c r="L104" i="3"/>
  <c r="K104" i="3"/>
  <c r="I104" i="3"/>
  <c r="G104" i="3"/>
  <c r="F104" i="3"/>
  <c r="E104" i="3"/>
  <c r="L103" i="3"/>
  <c r="K103" i="3"/>
  <c r="I103" i="3"/>
  <c r="H103" i="3"/>
  <c r="G103" i="3"/>
  <c r="F103" i="3"/>
  <c r="E103" i="3"/>
  <c r="L102" i="3"/>
  <c r="K102" i="3"/>
  <c r="I102" i="3"/>
  <c r="H102" i="3"/>
  <c r="G102" i="3"/>
  <c r="F102" i="3"/>
  <c r="E102" i="3"/>
  <c r="L101" i="3"/>
  <c r="K101" i="3"/>
  <c r="I101" i="3"/>
  <c r="H101" i="3"/>
  <c r="G101" i="3"/>
  <c r="F101" i="3"/>
  <c r="E101" i="3"/>
  <c r="L100" i="3"/>
  <c r="K100" i="3"/>
  <c r="I100" i="3"/>
  <c r="H100" i="3"/>
  <c r="G100" i="3"/>
  <c r="F100" i="3"/>
  <c r="E100" i="3"/>
  <c r="L99" i="3"/>
  <c r="K99" i="3"/>
  <c r="I99" i="3"/>
  <c r="H99" i="3"/>
  <c r="G99" i="3"/>
  <c r="F99" i="3"/>
  <c r="E99" i="3"/>
  <c r="L98" i="3"/>
  <c r="K98" i="3"/>
  <c r="I98" i="3"/>
  <c r="H98" i="3"/>
  <c r="G98" i="3"/>
  <c r="F98" i="3"/>
  <c r="E98" i="3"/>
  <c r="L97" i="3"/>
  <c r="K97" i="3"/>
  <c r="I97" i="3"/>
  <c r="H97" i="3"/>
  <c r="G97" i="3"/>
  <c r="F97" i="3"/>
  <c r="E97" i="3"/>
  <c r="L96" i="3"/>
  <c r="K96" i="3"/>
  <c r="I96" i="3"/>
  <c r="H96" i="3"/>
  <c r="G96" i="3"/>
  <c r="F96" i="3"/>
  <c r="E96" i="3"/>
  <c r="L95" i="3"/>
  <c r="K95" i="3"/>
  <c r="I95" i="3"/>
  <c r="H95" i="3"/>
  <c r="G95" i="3"/>
  <c r="F95" i="3"/>
  <c r="E95" i="3"/>
  <c r="L94" i="3"/>
  <c r="K94" i="3"/>
  <c r="I94" i="3"/>
  <c r="H94" i="3"/>
  <c r="G94" i="3"/>
  <c r="F94" i="3"/>
  <c r="E94" i="3"/>
  <c r="L93" i="3"/>
  <c r="K93" i="3"/>
  <c r="I93" i="3"/>
  <c r="H93" i="3"/>
  <c r="G93" i="3"/>
  <c r="F93" i="3"/>
  <c r="E93" i="3"/>
  <c r="L92" i="3"/>
  <c r="K92" i="3"/>
  <c r="I92" i="3"/>
  <c r="H92" i="3"/>
  <c r="G92" i="3"/>
  <c r="F92" i="3"/>
  <c r="E92" i="3"/>
  <c r="L91" i="3"/>
  <c r="K91" i="3"/>
  <c r="I91" i="3"/>
  <c r="H91" i="3"/>
  <c r="G91" i="3"/>
  <c r="F91" i="3"/>
  <c r="E91" i="3"/>
  <c r="L90" i="3"/>
  <c r="K90" i="3"/>
  <c r="I90" i="3"/>
  <c r="H90" i="3"/>
  <c r="G90" i="3"/>
  <c r="F90" i="3"/>
  <c r="E90" i="3"/>
  <c r="L89" i="3"/>
  <c r="K89" i="3"/>
  <c r="I89" i="3"/>
  <c r="H89" i="3"/>
  <c r="G89" i="3"/>
  <c r="F89" i="3"/>
  <c r="E89" i="3"/>
  <c r="L88" i="3"/>
  <c r="K88" i="3"/>
  <c r="I88" i="3"/>
  <c r="H88" i="3"/>
  <c r="G88" i="3"/>
  <c r="F88" i="3"/>
  <c r="E88" i="3"/>
  <c r="L87" i="3"/>
  <c r="K87" i="3"/>
  <c r="I87" i="3"/>
  <c r="H87" i="3"/>
  <c r="G87" i="3"/>
  <c r="F87" i="3"/>
  <c r="E87" i="3"/>
  <c r="L86" i="3"/>
  <c r="K86" i="3"/>
  <c r="I86" i="3"/>
  <c r="H86" i="3"/>
  <c r="G86" i="3"/>
  <c r="F86" i="3"/>
  <c r="E86" i="3"/>
  <c r="L85" i="3"/>
  <c r="K85" i="3"/>
  <c r="I85" i="3"/>
  <c r="H85" i="3"/>
  <c r="G85" i="3"/>
  <c r="F85" i="3"/>
  <c r="E85" i="3"/>
  <c r="L84" i="3"/>
  <c r="K84" i="3"/>
  <c r="I84" i="3"/>
  <c r="H84" i="3"/>
  <c r="G84" i="3"/>
  <c r="F84" i="3"/>
  <c r="E84" i="3"/>
  <c r="L83" i="3"/>
  <c r="K83" i="3"/>
  <c r="I83" i="3"/>
  <c r="H83" i="3"/>
  <c r="G83" i="3"/>
  <c r="F83" i="3"/>
  <c r="E83" i="3"/>
  <c r="L82" i="3"/>
  <c r="K82" i="3"/>
  <c r="I82" i="3"/>
  <c r="H82" i="3"/>
  <c r="G82" i="3"/>
  <c r="F82" i="3"/>
  <c r="E82" i="3"/>
  <c r="L81" i="3"/>
  <c r="K81" i="3"/>
  <c r="I81" i="3"/>
  <c r="H81" i="3"/>
  <c r="G81" i="3"/>
  <c r="F81" i="3"/>
  <c r="E81" i="3"/>
  <c r="L80" i="3"/>
  <c r="K80" i="3"/>
  <c r="I80" i="3"/>
  <c r="H80" i="3"/>
  <c r="G80" i="3"/>
  <c r="F80" i="3"/>
  <c r="E80" i="3"/>
  <c r="L79" i="3"/>
  <c r="K79" i="3"/>
  <c r="I79" i="3"/>
  <c r="H79" i="3"/>
  <c r="G79" i="3"/>
  <c r="F79" i="3"/>
  <c r="E79" i="3"/>
  <c r="L78" i="3"/>
  <c r="K78" i="3"/>
  <c r="I78" i="3"/>
  <c r="H78" i="3"/>
  <c r="G78" i="3"/>
  <c r="F78" i="3"/>
  <c r="E78" i="3"/>
  <c r="L77" i="3"/>
  <c r="K77" i="3"/>
  <c r="I77" i="3"/>
  <c r="H77" i="3"/>
  <c r="G77" i="3"/>
  <c r="F77" i="3"/>
  <c r="E77" i="3"/>
  <c r="L76" i="3"/>
  <c r="K76" i="3"/>
  <c r="I76" i="3"/>
  <c r="H76" i="3"/>
  <c r="G76" i="3"/>
  <c r="F76" i="3"/>
  <c r="E76" i="3"/>
  <c r="L75" i="3"/>
  <c r="K75" i="3"/>
  <c r="I75" i="3"/>
  <c r="H75" i="3"/>
  <c r="G75" i="3"/>
  <c r="F75" i="3"/>
  <c r="E75" i="3"/>
  <c r="L74" i="3"/>
  <c r="K74" i="3"/>
  <c r="I74" i="3"/>
  <c r="H74" i="3"/>
  <c r="G74" i="3"/>
  <c r="F74" i="3"/>
  <c r="E74" i="3"/>
  <c r="L73" i="3"/>
  <c r="K73" i="3"/>
  <c r="I73" i="3"/>
  <c r="H73" i="3"/>
  <c r="G73" i="3"/>
  <c r="F73" i="3"/>
  <c r="E73" i="3"/>
  <c r="L72" i="3"/>
  <c r="K72" i="3"/>
  <c r="I72" i="3"/>
  <c r="H72" i="3"/>
  <c r="G72" i="3"/>
  <c r="F72" i="3"/>
  <c r="E72" i="3"/>
  <c r="L71" i="3"/>
  <c r="K71" i="3"/>
  <c r="I71" i="3"/>
  <c r="H71" i="3"/>
  <c r="G71" i="3"/>
  <c r="F71" i="3"/>
  <c r="E71" i="3"/>
  <c r="L70" i="3"/>
  <c r="K70" i="3"/>
  <c r="I70" i="3"/>
  <c r="H70" i="3"/>
  <c r="G70" i="3"/>
  <c r="F70" i="3"/>
  <c r="E70" i="3"/>
  <c r="L69" i="3"/>
  <c r="K69" i="3"/>
  <c r="I69" i="3"/>
  <c r="H69" i="3"/>
  <c r="G69" i="3"/>
  <c r="F69" i="3"/>
  <c r="E69" i="3"/>
  <c r="L68" i="3"/>
  <c r="K68" i="3"/>
  <c r="I68" i="3"/>
  <c r="H68" i="3"/>
  <c r="G68" i="3"/>
  <c r="F68" i="3"/>
  <c r="E68" i="3"/>
  <c r="L67" i="3"/>
  <c r="K67" i="3"/>
  <c r="I67" i="3"/>
  <c r="H67" i="3"/>
  <c r="G67" i="3"/>
  <c r="F67" i="3"/>
  <c r="E67" i="3"/>
  <c r="L66" i="3"/>
  <c r="K66" i="3"/>
  <c r="I66" i="3"/>
  <c r="H66" i="3"/>
  <c r="G66" i="3"/>
  <c r="F66" i="3"/>
  <c r="E66" i="3"/>
  <c r="L65" i="3"/>
  <c r="K65" i="3"/>
  <c r="I65" i="3"/>
  <c r="H65" i="3"/>
  <c r="G65" i="3"/>
  <c r="F65" i="3"/>
  <c r="E65" i="3"/>
  <c r="L64" i="3"/>
  <c r="K64" i="3"/>
  <c r="I64" i="3"/>
  <c r="H64" i="3"/>
  <c r="G64" i="3"/>
  <c r="F64" i="3"/>
  <c r="E64" i="3"/>
  <c r="L63" i="3"/>
  <c r="K63" i="3"/>
  <c r="I63" i="3"/>
  <c r="H63" i="3"/>
  <c r="G63" i="3"/>
  <c r="F63" i="3"/>
  <c r="E63" i="3"/>
  <c r="L62" i="3"/>
  <c r="K62" i="3"/>
  <c r="I62" i="3"/>
  <c r="H62" i="3"/>
  <c r="G62" i="3"/>
  <c r="F62" i="3"/>
  <c r="E62" i="3"/>
  <c r="L61" i="3"/>
  <c r="K61" i="3"/>
  <c r="I61" i="3"/>
  <c r="H61" i="3"/>
  <c r="G61" i="3"/>
  <c r="F61" i="3"/>
  <c r="E61" i="3"/>
  <c r="L60" i="3"/>
  <c r="K60" i="3"/>
  <c r="I60" i="3"/>
  <c r="H60" i="3"/>
  <c r="G60" i="3"/>
  <c r="F60" i="3"/>
  <c r="E60" i="3"/>
  <c r="L59" i="3"/>
  <c r="K59" i="3"/>
  <c r="I59" i="3"/>
  <c r="H59" i="3"/>
  <c r="G59" i="3"/>
  <c r="F59" i="3"/>
  <c r="E59" i="3"/>
  <c r="L58" i="3"/>
  <c r="K58" i="3"/>
  <c r="I58" i="3"/>
  <c r="H58" i="3"/>
  <c r="G58" i="3"/>
  <c r="F58" i="3"/>
  <c r="E58" i="3"/>
  <c r="L57" i="3"/>
  <c r="K57" i="3"/>
  <c r="I57" i="3"/>
  <c r="H57" i="3"/>
  <c r="G57" i="3"/>
  <c r="F57" i="3"/>
  <c r="E57" i="3"/>
  <c r="L56" i="3"/>
  <c r="K56" i="3"/>
  <c r="I56" i="3"/>
  <c r="H56" i="3"/>
  <c r="G56" i="3"/>
  <c r="F56" i="3"/>
  <c r="E56" i="3"/>
  <c r="L55" i="3"/>
  <c r="K55" i="3"/>
  <c r="I55" i="3"/>
  <c r="H55" i="3"/>
  <c r="G55" i="3"/>
  <c r="F55" i="3"/>
  <c r="E55" i="3"/>
  <c r="L54" i="3"/>
  <c r="K54" i="3"/>
  <c r="I54" i="3"/>
  <c r="H54" i="3"/>
  <c r="G54" i="3"/>
  <c r="F54" i="3"/>
  <c r="E54" i="3"/>
  <c r="L53" i="3"/>
  <c r="K53" i="3"/>
  <c r="I53" i="3"/>
  <c r="H53" i="3"/>
  <c r="G53" i="3"/>
  <c r="F53" i="3"/>
  <c r="E53" i="3"/>
  <c r="L52" i="3"/>
  <c r="K52" i="3"/>
  <c r="I52" i="3"/>
  <c r="H52" i="3"/>
  <c r="G52" i="3"/>
  <c r="F52" i="3"/>
  <c r="E52" i="3"/>
  <c r="L51" i="3"/>
  <c r="K51" i="3"/>
  <c r="I51" i="3"/>
  <c r="H51" i="3"/>
  <c r="G51" i="3"/>
  <c r="F51" i="3"/>
  <c r="E51" i="3"/>
  <c r="L50" i="3"/>
  <c r="K50" i="3"/>
  <c r="I50" i="3"/>
  <c r="H50" i="3"/>
  <c r="G50" i="3"/>
  <c r="F50" i="3"/>
  <c r="E50" i="3"/>
  <c r="L49" i="3"/>
  <c r="K49" i="3"/>
  <c r="I49" i="3"/>
  <c r="H49" i="3"/>
  <c r="G49" i="3"/>
  <c r="F49" i="3"/>
  <c r="E49" i="3"/>
  <c r="L48" i="3"/>
  <c r="K48" i="3"/>
  <c r="I48" i="3"/>
  <c r="H48" i="3"/>
  <c r="G48" i="3"/>
  <c r="F48" i="3"/>
  <c r="E48" i="3"/>
  <c r="L47" i="3"/>
  <c r="K47" i="3"/>
  <c r="I47" i="3"/>
  <c r="H47" i="3"/>
  <c r="G47" i="3"/>
  <c r="F47" i="3"/>
  <c r="E47" i="3"/>
  <c r="L46" i="3"/>
  <c r="K46" i="3"/>
  <c r="I46" i="3"/>
  <c r="H46" i="3"/>
  <c r="G46" i="3"/>
  <c r="F46" i="3"/>
  <c r="E46" i="3"/>
  <c r="L45" i="3"/>
  <c r="K45" i="3"/>
  <c r="I45" i="3"/>
  <c r="H45" i="3"/>
  <c r="G45" i="3"/>
  <c r="F45" i="3"/>
  <c r="E45" i="3"/>
  <c r="L44" i="3"/>
  <c r="K44" i="3"/>
  <c r="I44" i="3"/>
  <c r="H44" i="3"/>
  <c r="G44" i="3"/>
  <c r="F44" i="3"/>
  <c r="E44" i="3"/>
  <c r="L43" i="3"/>
  <c r="K43" i="3"/>
  <c r="I43" i="3"/>
  <c r="H43" i="3"/>
  <c r="G43" i="3"/>
  <c r="F43" i="3"/>
  <c r="E43" i="3"/>
  <c r="L42" i="3"/>
  <c r="K42" i="3"/>
  <c r="I42" i="3"/>
  <c r="H42" i="3"/>
  <c r="G42" i="3"/>
  <c r="F42" i="3"/>
  <c r="E42" i="3"/>
  <c r="L41" i="3"/>
  <c r="K41" i="3"/>
  <c r="I41" i="3"/>
  <c r="H41" i="3"/>
  <c r="G41" i="3"/>
  <c r="F41" i="3"/>
  <c r="E41" i="3"/>
  <c r="L40" i="3"/>
  <c r="K40" i="3"/>
  <c r="I40" i="3"/>
  <c r="H40" i="3"/>
  <c r="G40" i="3"/>
  <c r="F40" i="3"/>
  <c r="E40" i="3"/>
  <c r="L39" i="3"/>
  <c r="K39" i="3"/>
  <c r="I39" i="3"/>
  <c r="H39" i="3"/>
  <c r="G39" i="3"/>
  <c r="F39" i="3"/>
  <c r="E39" i="3"/>
  <c r="L38" i="3"/>
  <c r="K38" i="3"/>
  <c r="I38" i="3"/>
  <c r="H38" i="3"/>
  <c r="G38" i="3"/>
  <c r="F38" i="3"/>
  <c r="E38" i="3"/>
  <c r="L37" i="3"/>
  <c r="K37" i="3"/>
  <c r="I37" i="3"/>
  <c r="H37" i="3"/>
  <c r="G37" i="3"/>
  <c r="F37" i="3"/>
  <c r="E37" i="3"/>
  <c r="L36" i="3"/>
  <c r="K36" i="3"/>
  <c r="I36" i="3"/>
  <c r="H36" i="3"/>
  <c r="G36" i="3"/>
  <c r="F36" i="3"/>
  <c r="E36" i="3"/>
  <c r="L35" i="3"/>
  <c r="K35" i="3"/>
  <c r="I35" i="3"/>
  <c r="H35" i="3"/>
  <c r="G35" i="3"/>
  <c r="F35" i="3"/>
  <c r="E35" i="3"/>
  <c r="L34" i="3"/>
  <c r="K34" i="3"/>
  <c r="I34" i="3"/>
  <c r="H34" i="3"/>
  <c r="G34" i="3"/>
  <c r="F34" i="3"/>
  <c r="E34" i="3"/>
  <c r="L33" i="3"/>
  <c r="K33" i="3"/>
  <c r="I33" i="3"/>
  <c r="H33" i="3"/>
  <c r="G33" i="3"/>
  <c r="F33" i="3"/>
  <c r="E33" i="3"/>
  <c r="L32" i="3"/>
  <c r="K32" i="3"/>
  <c r="I32" i="3"/>
  <c r="H32" i="3"/>
  <c r="G32" i="3"/>
  <c r="F32" i="3"/>
  <c r="E32" i="3"/>
  <c r="L31" i="3"/>
  <c r="K31" i="3"/>
  <c r="I31" i="3"/>
  <c r="H31" i="3"/>
  <c r="G31" i="3"/>
  <c r="F31" i="3"/>
  <c r="E31" i="3"/>
  <c r="L30" i="3"/>
  <c r="K30" i="3"/>
  <c r="I30" i="3"/>
  <c r="H30" i="3"/>
  <c r="G30" i="3"/>
  <c r="F30" i="3"/>
  <c r="E30" i="3"/>
  <c r="L29" i="3"/>
  <c r="K29" i="3"/>
  <c r="I29" i="3"/>
  <c r="H29" i="3"/>
  <c r="G29" i="3"/>
  <c r="F29" i="3"/>
  <c r="E29" i="3"/>
  <c r="L28" i="3"/>
  <c r="K28" i="3"/>
  <c r="I28" i="3"/>
  <c r="H28" i="3"/>
  <c r="G28" i="3"/>
  <c r="F28" i="3"/>
  <c r="E28" i="3"/>
  <c r="L27" i="3"/>
  <c r="K27" i="3"/>
  <c r="I27" i="3"/>
  <c r="H27" i="3"/>
  <c r="G27" i="3"/>
  <c r="F27" i="3"/>
  <c r="E27" i="3"/>
  <c r="L26" i="3"/>
  <c r="K26" i="3"/>
  <c r="I26" i="3"/>
  <c r="H26" i="3"/>
  <c r="F26" i="3"/>
  <c r="E26" i="3"/>
  <c r="L25" i="3"/>
  <c r="K25" i="3"/>
  <c r="I25" i="3"/>
  <c r="H25" i="3"/>
  <c r="F25" i="3"/>
  <c r="E25" i="3"/>
  <c r="L24" i="3"/>
  <c r="K24" i="3"/>
  <c r="I24" i="3"/>
  <c r="H24" i="3"/>
  <c r="G24" i="3"/>
  <c r="F24" i="3"/>
  <c r="E24" i="3"/>
  <c r="L23" i="3"/>
  <c r="K23" i="3"/>
  <c r="I23" i="3"/>
  <c r="H23" i="3"/>
  <c r="F23" i="3"/>
  <c r="E23" i="3"/>
  <c r="L22" i="3"/>
  <c r="K22" i="3"/>
  <c r="I22" i="3"/>
  <c r="H22" i="3"/>
  <c r="G22" i="3"/>
  <c r="F22" i="3"/>
  <c r="E22" i="3"/>
  <c r="L21" i="3"/>
  <c r="K21" i="3"/>
  <c r="I21" i="3"/>
  <c r="H21" i="3"/>
  <c r="G21" i="3"/>
  <c r="F21" i="3"/>
  <c r="E21" i="3"/>
  <c r="L20" i="3"/>
  <c r="K20" i="3"/>
  <c r="I20" i="3"/>
  <c r="H20" i="3"/>
  <c r="G20" i="3"/>
  <c r="F20" i="3"/>
  <c r="E20" i="3"/>
  <c r="L19" i="3"/>
  <c r="K19" i="3"/>
  <c r="I19" i="3"/>
  <c r="H19" i="3"/>
  <c r="F19" i="3"/>
  <c r="E19" i="3"/>
  <c r="L18" i="3"/>
  <c r="K18" i="3"/>
  <c r="I18" i="3"/>
  <c r="H18" i="3"/>
  <c r="G18" i="3"/>
  <c r="F18" i="3"/>
  <c r="E18" i="3"/>
  <c r="L17" i="3"/>
  <c r="K17" i="3"/>
  <c r="I17" i="3"/>
  <c r="H17" i="3"/>
  <c r="G17" i="3"/>
  <c r="F17" i="3"/>
  <c r="E17" i="3"/>
  <c r="L16" i="3"/>
  <c r="K16" i="3"/>
  <c r="I16" i="3"/>
  <c r="H16" i="3"/>
  <c r="G16" i="3"/>
  <c r="F16" i="3"/>
  <c r="E16" i="3"/>
  <c r="L15" i="3"/>
  <c r="K15" i="3"/>
  <c r="I15" i="3"/>
  <c r="H15" i="3"/>
  <c r="F15" i="3"/>
  <c r="E15" i="3"/>
  <c r="L14" i="3"/>
  <c r="K14" i="3"/>
  <c r="I14" i="3"/>
  <c r="H14" i="3"/>
  <c r="F14" i="3"/>
  <c r="E14" i="3"/>
  <c r="L13" i="3"/>
  <c r="K13" i="3"/>
  <c r="I13" i="3"/>
  <c r="H13" i="3"/>
  <c r="F13" i="3"/>
  <c r="E13" i="3"/>
  <c r="L12" i="3"/>
  <c r="K12" i="3"/>
  <c r="I12" i="3"/>
  <c r="H12" i="3"/>
  <c r="F12" i="3"/>
  <c r="E12" i="3"/>
  <c r="L11" i="3"/>
  <c r="K11" i="3"/>
  <c r="I11" i="3"/>
  <c r="H11" i="3"/>
  <c r="F11" i="3"/>
  <c r="E11" i="3"/>
  <c r="L10" i="3"/>
  <c r="K10" i="3"/>
  <c r="I10" i="3"/>
  <c r="H10" i="3"/>
  <c r="F10" i="3"/>
  <c r="E10" i="3"/>
  <c r="L9" i="3"/>
  <c r="K9" i="3"/>
  <c r="I9" i="3"/>
  <c r="H9" i="3"/>
  <c r="F9" i="3"/>
  <c r="E9" i="3"/>
  <c r="L8" i="3"/>
  <c r="K8" i="3"/>
  <c r="I8" i="3"/>
  <c r="H8" i="3"/>
  <c r="F8" i="3"/>
  <c r="E8" i="3"/>
  <c r="L7" i="3"/>
  <c r="I7" i="3"/>
  <c r="H7" i="3"/>
  <c r="E7" i="3"/>
  <c r="D7" i="3"/>
  <c r="C7" i="3"/>
  <c r="G14" i="3" l="1"/>
  <c r="G15" i="3"/>
  <c r="G13" i="3"/>
  <c r="G12" i="3"/>
  <c r="G7" i="3"/>
  <c r="L2" i="2"/>
  <c r="G11" i="3" l="1"/>
  <c r="G10" i="3"/>
  <c r="G9" i="3"/>
</calcChain>
</file>

<file path=xl/sharedStrings.xml><?xml version="1.0" encoding="utf-8"?>
<sst xmlns="http://schemas.openxmlformats.org/spreadsheetml/2006/main" count="126" uniqueCount="89">
  <si>
    <t>登録申請作成日</t>
    <rPh sb="0" eb="4">
      <t>トウロクシンセイ</t>
    </rPh>
    <rPh sb="4" eb="7">
      <t>サクセイビ</t>
    </rPh>
    <phoneticPr fontId="2"/>
  </si>
  <si>
    <t>船橋市サッカー協会第1種委員会</t>
    <rPh sb="0" eb="3">
      <t>フナバシシ</t>
    </rPh>
    <rPh sb="7" eb="9">
      <t>キョウカイ</t>
    </rPh>
    <rPh sb="9" eb="10">
      <t>ダイ</t>
    </rPh>
    <rPh sb="11" eb="12">
      <t>シュ</t>
    </rPh>
    <rPh sb="12" eb="15">
      <t>イインカイ</t>
    </rPh>
    <phoneticPr fontId="2"/>
  </si>
  <si>
    <t>登録申請団体名：</t>
    <rPh sb="0" eb="2">
      <t>トウロク</t>
    </rPh>
    <rPh sb="2" eb="4">
      <t>シンセイ</t>
    </rPh>
    <rPh sb="4" eb="6">
      <t>ダンタイ</t>
    </rPh>
    <rPh sb="6" eb="7">
      <t>メイ</t>
    </rPh>
    <phoneticPr fontId="2"/>
  </si>
  <si>
    <t>No.</t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</si>
  <si>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</si>
  <si>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</si>
  <si>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</si>
  <si>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</si>
  <si>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</si>
  <si>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現住所
（丁目・番地以降は不要）</t>
    <rPh sb="0" eb="3">
      <t>ゲンジュウショ</t>
    </rPh>
    <rPh sb="5" eb="7">
      <t>チョウメ</t>
    </rPh>
    <rPh sb="8" eb="12">
      <t>バンチイコウ</t>
    </rPh>
    <rPh sb="13" eb="15">
      <t>フヨウ</t>
    </rPh>
    <phoneticPr fontId="2"/>
  </si>
  <si>
    <t>申請資格区分</t>
    <rPh sb="0" eb="2">
      <t>シンセイ</t>
    </rPh>
    <rPh sb="2" eb="4">
      <t>シカク</t>
    </rPh>
    <rPh sb="4" eb="6">
      <t>クブン</t>
    </rPh>
    <phoneticPr fontId="2"/>
  </si>
  <si>
    <t>審判資格</t>
    <rPh sb="0" eb="2">
      <t>シンパン</t>
    </rPh>
    <rPh sb="2" eb="4">
      <t>シカク</t>
    </rPh>
    <phoneticPr fontId="2"/>
  </si>
  <si>
    <t>現住所
（丁目・番地以降は不要）</t>
    <phoneticPr fontId="2"/>
  </si>
  <si>
    <t>申請
（年初・追加）</t>
    <rPh sb="0" eb="2">
      <t>シンセイ</t>
    </rPh>
    <phoneticPr fontId="2"/>
  </si>
  <si>
    <t>審判資格</t>
    <rPh sb="0" eb="4">
      <t>シンパンシカク</t>
    </rPh>
    <phoneticPr fontId="2"/>
  </si>
  <si>
    <t>追加年月日</t>
    <rPh sb="2" eb="5">
      <t>ネンガッピ</t>
    </rPh>
    <phoneticPr fontId="2"/>
  </si>
  <si>
    <t>追加年月日</t>
    <rPh sb="0" eb="2">
      <t>ツイカ</t>
    </rPh>
    <rPh sb="2" eb="5">
      <t>ネンガッピ</t>
    </rPh>
    <phoneticPr fontId="2"/>
  </si>
  <si>
    <t>チーム情報</t>
    <rPh sb="3" eb="5">
      <t>ジョウホウ</t>
    </rPh>
    <phoneticPr fontId="1"/>
  </si>
  <si>
    <t>追加登録控貼付欄</t>
    <rPh sb="0" eb="2">
      <t>ツイカ</t>
    </rPh>
    <rPh sb="2" eb="4">
      <t>トウロク</t>
    </rPh>
    <phoneticPr fontId="2"/>
  </si>
  <si>
    <t>一般　小計：</t>
    <rPh sb="0" eb="2">
      <t>イッパン</t>
    </rPh>
    <rPh sb="3" eb="4">
      <t>ショウ</t>
    </rPh>
    <phoneticPr fontId="1"/>
  </si>
  <si>
    <t>追加申請人数合計：</t>
    <rPh sb="0" eb="2">
      <t>ツイカ</t>
    </rPh>
    <rPh sb="2" eb="4">
      <t>シンセイ</t>
    </rPh>
    <rPh sb="4" eb="6">
      <t>ニンズウ</t>
    </rPh>
    <rPh sb="6" eb="8">
      <t>ゴウケイ</t>
    </rPh>
    <phoneticPr fontId="1"/>
  </si>
  <si>
    <t>合計（総数の内、カテゴリー別の詳細）</t>
    <rPh sb="0" eb="2">
      <t>ゴウケイ</t>
    </rPh>
    <rPh sb="3" eb="5">
      <t>ソウスウ</t>
    </rPh>
    <rPh sb="6" eb="7">
      <t>ウチ</t>
    </rPh>
    <rPh sb="13" eb="14">
      <t>ベツ</t>
    </rPh>
    <rPh sb="15" eb="17">
      <t>ショウサイ</t>
    </rPh>
    <phoneticPr fontId="1"/>
  </si>
  <si>
    <t xml:space="preserve">選手名簿 </t>
    <rPh sb="0" eb="2">
      <t>センシュ</t>
    </rPh>
    <rPh sb="2" eb="4">
      <t>メイボ</t>
    </rPh>
    <phoneticPr fontId="2"/>
  </si>
  <si>
    <t>　　</t>
    <phoneticPr fontId="1"/>
  </si>
  <si>
    <t>一般＆シニアO35　小計：</t>
    <rPh sb="0" eb="2">
      <t>イッパン</t>
    </rPh>
    <rPh sb="10" eb="11">
      <t>ショウ</t>
    </rPh>
    <phoneticPr fontId="1"/>
  </si>
  <si>
    <t>シニアO35　小計：</t>
    <rPh sb="7" eb="8">
      <t>ショウ</t>
    </rPh>
    <phoneticPr fontId="1"/>
  </si>
  <si>
    <t>シニアO50　小計：</t>
    <rPh sb="7" eb="8">
      <t>ショウ</t>
    </rPh>
    <phoneticPr fontId="1"/>
  </si>
  <si>
    <t>一般＆シニアO35＆シニアO50小計：</t>
    <rPh sb="0" eb="2">
      <t>イッパン</t>
    </rPh>
    <rPh sb="16" eb="17">
      <t>ショウ</t>
    </rPh>
    <phoneticPr fontId="1"/>
  </si>
  <si>
    <t>←№1はチーム代表者を記入</t>
    <rPh sb="7" eb="10">
      <t>ダイヒョウシャ</t>
    </rPh>
    <rPh sb="11" eb="13">
      <t>キニュウ</t>
    </rPh>
    <phoneticPr fontId="1"/>
  </si>
  <si>
    <t>2023シーズン</t>
    <phoneticPr fontId="1"/>
  </si>
  <si>
    <t>（自動データ転記）</t>
    <rPh sb="1" eb="3">
      <t>ジドウ</t>
    </rPh>
    <rPh sb="6" eb="8">
      <t>テンキ</t>
    </rPh>
    <phoneticPr fontId="1"/>
  </si>
  <si>
    <t>項目</t>
    <rPh sb="0" eb="2">
      <t>コウモク</t>
    </rPh>
    <phoneticPr fontId="1"/>
  </si>
  <si>
    <t>一般の部</t>
    <rPh sb="0" eb="2">
      <t>イッパン</t>
    </rPh>
    <rPh sb="3" eb="4">
      <t>ブ</t>
    </rPh>
    <phoneticPr fontId="1"/>
  </si>
  <si>
    <t>春季市民大会</t>
    <rPh sb="0" eb="2">
      <t>シュンキ</t>
    </rPh>
    <rPh sb="2" eb="6">
      <t>シミンタイカイ</t>
    </rPh>
    <phoneticPr fontId="1"/>
  </si>
  <si>
    <t>第37回船橋市選手権大会</t>
    <rPh sb="0" eb="1">
      <t>ダイ</t>
    </rPh>
    <rPh sb="3" eb="4">
      <t>カイ</t>
    </rPh>
    <rPh sb="4" eb="7">
      <t>フナバシシ</t>
    </rPh>
    <rPh sb="7" eb="12">
      <t>センシュケンタイカイ</t>
    </rPh>
    <phoneticPr fontId="1"/>
  </si>
  <si>
    <t>秋季市民大会</t>
    <rPh sb="0" eb="2">
      <t>シュウキ</t>
    </rPh>
    <rPh sb="2" eb="4">
      <t>シミン</t>
    </rPh>
    <rPh sb="4" eb="6">
      <t>タイカイ</t>
    </rPh>
    <phoneticPr fontId="1"/>
  </si>
  <si>
    <t>シニアの部O35</t>
    <rPh sb="4" eb="5">
      <t>ブ</t>
    </rPh>
    <phoneticPr fontId="1"/>
  </si>
  <si>
    <t>シニアの部O50</t>
    <rPh sb="4" eb="5">
      <t>ブ</t>
    </rPh>
    <phoneticPr fontId="1"/>
  </si>
  <si>
    <t>団体登録費</t>
    <phoneticPr fontId="1"/>
  </si>
  <si>
    <t>申請</t>
    <rPh sb="0" eb="2">
      <t>シンセイ</t>
    </rPh>
    <phoneticPr fontId="1"/>
  </si>
  <si>
    <t>参加費
金額（円）</t>
    <rPh sb="0" eb="3">
      <t>サンカヒ</t>
    </rPh>
    <rPh sb="4" eb="6">
      <t>キンガク</t>
    </rPh>
    <rPh sb="7" eb="8">
      <t>エン</t>
    </rPh>
    <phoneticPr fontId="1"/>
  </si>
  <si>
    <t>（固定金額）</t>
    <rPh sb="1" eb="3">
      <t>コテイ</t>
    </rPh>
    <rPh sb="3" eb="5">
      <t>キンガク</t>
    </rPh>
    <phoneticPr fontId="1"/>
  </si>
  <si>
    <t>（変動金額　自動データ転記）</t>
    <rPh sb="1" eb="3">
      <t>ヘンドウ</t>
    </rPh>
    <rPh sb="3" eb="5">
      <t>キンガク</t>
    </rPh>
    <rPh sb="6" eb="8">
      <t>ジドウ</t>
    </rPh>
    <rPh sb="11" eb="13">
      <t>テンキ</t>
    </rPh>
    <phoneticPr fontId="1"/>
  </si>
  <si>
    <t>（自身入力金額）</t>
    <rPh sb="1" eb="3">
      <t>ジシン</t>
    </rPh>
    <rPh sb="3" eb="5">
      <t>ニュウリョク</t>
    </rPh>
    <rPh sb="5" eb="7">
      <t>キンガク</t>
    </rPh>
    <phoneticPr fontId="1"/>
  </si>
  <si>
    <t>お支払い額</t>
    <rPh sb="1" eb="3">
      <t>シハラ</t>
    </rPh>
    <rPh sb="4" eb="5">
      <t>ガク</t>
    </rPh>
    <phoneticPr fontId="1"/>
  </si>
  <si>
    <t>追加申請人数合計</t>
    <phoneticPr fontId="1"/>
  </si>
  <si>
    <t>（自動データ転記）</t>
    <phoneticPr fontId="1"/>
  </si>
  <si>
    <t>＊あなたのチームの選手登録詳細</t>
    <rPh sb="9" eb="11">
      <t>センシュ</t>
    </rPh>
    <rPh sb="11" eb="13">
      <t>トウロク</t>
    </rPh>
    <rPh sb="13" eb="15">
      <t>ショウサイ</t>
    </rPh>
    <phoneticPr fontId="1"/>
  </si>
  <si>
    <t>＊選手登録数</t>
    <rPh sb="1" eb="6">
      <t>センシュトウロクスウ</t>
    </rPh>
    <phoneticPr fontId="1"/>
  </si>
  <si>
    <t>　＊一般の部</t>
    <rPh sb="2" eb="4">
      <t>イッパン</t>
    </rPh>
    <rPh sb="5" eb="6">
      <t>ブ</t>
    </rPh>
    <phoneticPr fontId="1"/>
  </si>
  <si>
    <t>　＊シニアの部O35</t>
    <rPh sb="6" eb="7">
      <t>ブ</t>
    </rPh>
    <phoneticPr fontId="1"/>
  </si>
  <si>
    <t>　＊シニアの部O50</t>
    <rPh sb="6" eb="7">
      <t>ブ</t>
    </rPh>
    <phoneticPr fontId="1"/>
  </si>
  <si>
    <t>　＊一般の部＆シニアの部O35</t>
    <rPh sb="2" eb="4">
      <t>イッパン</t>
    </rPh>
    <rPh sb="5" eb="6">
      <t>ブ</t>
    </rPh>
    <rPh sb="11" eb="12">
      <t>ブ</t>
    </rPh>
    <phoneticPr fontId="1"/>
  </si>
  <si>
    <t>　＊一般の部＆シニアの部O35＆シニアの部O50</t>
    <rPh sb="2" eb="4">
      <t>イッパン</t>
    </rPh>
    <rPh sb="5" eb="6">
      <t>ブ</t>
    </rPh>
    <rPh sb="11" eb="12">
      <t>ブ</t>
    </rPh>
    <rPh sb="20" eb="21">
      <t>ブ</t>
    </rPh>
    <phoneticPr fontId="1"/>
  </si>
  <si>
    <t>＊会計情報</t>
    <rPh sb="1" eb="3">
      <t>カイケイ</t>
    </rPh>
    <rPh sb="3" eb="5">
      <t>ジョウホウ</t>
    </rPh>
    <phoneticPr fontId="1"/>
  </si>
  <si>
    <t>船橋市サッカー協会第1種委員会</t>
    <phoneticPr fontId="1"/>
  </si>
  <si>
    <t>です</t>
    <phoneticPr fontId="1"/>
  </si>
  <si>
    <t>　あなたのチームの年初お支払い額は</t>
    <rPh sb="9" eb="11">
      <t>ネンショ</t>
    </rPh>
    <rPh sb="12" eb="14">
      <t>シハラ</t>
    </rPh>
    <rPh sb="15" eb="16">
      <t>ガク</t>
    </rPh>
    <phoneticPr fontId="1"/>
  </si>
  <si>
    <t>　追加申請してお支払いした額は</t>
    <rPh sb="1" eb="5">
      <t>ツイカシンセイ</t>
    </rPh>
    <rPh sb="8" eb="10">
      <t>シハラ</t>
    </rPh>
    <rPh sb="13" eb="14">
      <t>ガク</t>
    </rPh>
    <phoneticPr fontId="1"/>
  </si>
  <si>
    <t>　チームのお支払い額の合計は</t>
    <rPh sb="6" eb="8">
      <t>シハラ</t>
    </rPh>
    <rPh sb="9" eb="10">
      <t>ガク</t>
    </rPh>
    <rPh sb="11" eb="13">
      <t>ゴウケイ</t>
    </rPh>
    <phoneticPr fontId="1"/>
  </si>
  <si>
    <t>となります</t>
    <phoneticPr fontId="1"/>
  </si>
  <si>
    <t>（変動金額　自動計算）</t>
    <rPh sb="8" eb="10">
      <t>ケイサン</t>
    </rPh>
    <phoneticPr fontId="1"/>
  </si>
  <si>
    <t>ご利用明細書添付欄
1回目</t>
    <rPh sb="1" eb="3">
      <t>リヨウ</t>
    </rPh>
    <rPh sb="3" eb="6">
      <t>メイサイショ</t>
    </rPh>
    <rPh sb="6" eb="8">
      <t>テンプ</t>
    </rPh>
    <rPh sb="8" eb="9">
      <t>ラン</t>
    </rPh>
    <rPh sb="11" eb="13">
      <t>カイメ</t>
    </rPh>
    <phoneticPr fontId="1"/>
  </si>
  <si>
    <t>ご利用明細書添付欄
2回目</t>
    <rPh sb="1" eb="3">
      <t>リヨウ</t>
    </rPh>
    <rPh sb="3" eb="6">
      <t>メイサイショ</t>
    </rPh>
    <rPh sb="6" eb="8">
      <t>テンプ</t>
    </rPh>
    <rPh sb="8" eb="9">
      <t>ラン</t>
    </rPh>
    <rPh sb="11" eb="13">
      <t>カイメ</t>
    </rPh>
    <phoneticPr fontId="1"/>
  </si>
  <si>
    <t>ご利用明細書添付欄
3回目</t>
    <rPh sb="1" eb="3">
      <t>リヨウ</t>
    </rPh>
    <rPh sb="3" eb="6">
      <t>メイサイショ</t>
    </rPh>
    <rPh sb="6" eb="8">
      <t>テンプ</t>
    </rPh>
    <rPh sb="8" eb="9">
      <t>ラン</t>
    </rPh>
    <rPh sb="11" eb="13">
      <t>カイメ</t>
    </rPh>
    <phoneticPr fontId="1"/>
  </si>
  <si>
    <t>ご利用明細書添付欄
4回目</t>
    <rPh sb="1" eb="3">
      <t>リヨウ</t>
    </rPh>
    <rPh sb="3" eb="6">
      <t>メイサイショ</t>
    </rPh>
    <rPh sb="6" eb="8">
      <t>テンプ</t>
    </rPh>
    <rPh sb="8" eb="9">
      <t>ラン</t>
    </rPh>
    <rPh sb="11" eb="13">
      <t>カイメ</t>
    </rPh>
    <phoneticPr fontId="1"/>
  </si>
  <si>
    <t>ご利用明細書添付欄
5回目</t>
    <rPh sb="1" eb="3">
      <t>リヨウ</t>
    </rPh>
    <rPh sb="3" eb="6">
      <t>メイサイショ</t>
    </rPh>
    <rPh sb="6" eb="8">
      <t>テンプ</t>
    </rPh>
    <rPh sb="8" eb="9">
      <t>ラン</t>
    </rPh>
    <rPh sb="11" eb="13">
      <t>カイメ</t>
    </rPh>
    <phoneticPr fontId="1"/>
  </si>
  <si>
    <t>ご利用明細書添付欄
6回目</t>
    <rPh sb="1" eb="3">
      <t>リヨウ</t>
    </rPh>
    <rPh sb="3" eb="6">
      <t>メイサイショ</t>
    </rPh>
    <rPh sb="6" eb="8">
      <t>テンプ</t>
    </rPh>
    <rPh sb="8" eb="9">
      <t>ラン</t>
    </rPh>
    <rPh sb="11" eb="13">
      <t>カイメ</t>
    </rPh>
    <phoneticPr fontId="1"/>
  </si>
  <si>
    <t>ご利用明細書添付欄
7回目</t>
    <rPh sb="1" eb="3">
      <t>リヨウ</t>
    </rPh>
    <rPh sb="3" eb="6">
      <t>メイサイショ</t>
    </rPh>
    <rPh sb="6" eb="8">
      <t>テンプ</t>
    </rPh>
    <rPh sb="8" eb="9">
      <t>ラン</t>
    </rPh>
    <rPh sb="11" eb="13">
      <t>カイメ</t>
    </rPh>
    <phoneticPr fontId="1"/>
  </si>
  <si>
    <t>ご利用明細書添付欄
8回目</t>
    <rPh sb="1" eb="3">
      <t>リヨウ</t>
    </rPh>
    <rPh sb="3" eb="6">
      <t>メイサイショ</t>
    </rPh>
    <rPh sb="6" eb="8">
      <t>テンプ</t>
    </rPh>
    <rPh sb="8" eb="9">
      <t>ラン</t>
    </rPh>
    <rPh sb="11" eb="13">
      <t>カイメ</t>
    </rPh>
    <phoneticPr fontId="1"/>
  </si>
  <si>
    <t>ご利用明細書添付欄
9回目</t>
    <rPh sb="1" eb="3">
      <t>リヨウ</t>
    </rPh>
    <rPh sb="3" eb="6">
      <t>メイサイショ</t>
    </rPh>
    <rPh sb="6" eb="8">
      <t>テンプ</t>
    </rPh>
    <rPh sb="8" eb="9">
      <t>ラン</t>
    </rPh>
    <rPh sb="11" eb="13">
      <t>カイメ</t>
    </rPh>
    <phoneticPr fontId="1"/>
  </si>
  <si>
    <t>ご利用明細書添付欄
10回目</t>
    <rPh sb="1" eb="3">
      <t>リヨウ</t>
    </rPh>
    <rPh sb="3" eb="6">
      <t>メイサイショ</t>
    </rPh>
    <rPh sb="6" eb="8">
      <t>テンプ</t>
    </rPh>
    <rPh sb="8" eb="9">
      <t>ラン</t>
    </rPh>
    <rPh sb="12" eb="14">
      <t>カイメ</t>
    </rPh>
    <phoneticPr fontId="1"/>
  </si>
  <si>
    <t>・選手個人登録申請名簿に追加する選手の情報を入力（追記）し、「ご利用明細書」を添付してください。</t>
    <rPh sb="1" eb="3">
      <t>センシュ</t>
    </rPh>
    <rPh sb="3" eb="5">
      <t>コジン</t>
    </rPh>
    <rPh sb="5" eb="7">
      <t>トウロク</t>
    </rPh>
    <rPh sb="7" eb="9">
      <t>シンセイ</t>
    </rPh>
    <rPh sb="9" eb="11">
      <t>メイボ</t>
    </rPh>
    <rPh sb="12" eb="14">
      <t>ツイカ</t>
    </rPh>
    <rPh sb="16" eb="18">
      <t>センシュ</t>
    </rPh>
    <rPh sb="19" eb="21">
      <t>ジョウホウ</t>
    </rPh>
    <rPh sb="22" eb="24">
      <t>ニュウリョク</t>
    </rPh>
    <rPh sb="25" eb="27">
      <t>ツイキ</t>
    </rPh>
    <phoneticPr fontId="1"/>
  </si>
  <si>
    <t>　ご利用明細書は、写真データの容量を軽くするため、形式を選択する貼り付けにて図（JPEG）に変換し、貼り付けをお願いいたします。</t>
    <rPh sb="2" eb="4">
      <t>リヨウ</t>
    </rPh>
    <rPh sb="4" eb="7">
      <t>メイサイショ</t>
    </rPh>
    <rPh sb="9" eb="11">
      <t>シャシン</t>
    </rPh>
    <rPh sb="15" eb="17">
      <t>ヨウリョウ</t>
    </rPh>
    <rPh sb="18" eb="19">
      <t>カル</t>
    </rPh>
    <rPh sb="25" eb="27">
      <t>ケイシキ</t>
    </rPh>
    <rPh sb="28" eb="30">
      <t>センタク</t>
    </rPh>
    <rPh sb="32" eb="33">
      <t>ハ</t>
    </rPh>
    <rPh sb="34" eb="35">
      <t>ツ</t>
    </rPh>
    <phoneticPr fontId="1"/>
  </si>
  <si>
    <t>申請区分
（年初・追加）</t>
    <rPh sb="0" eb="2">
      <t>シンセイ</t>
    </rPh>
    <rPh sb="2" eb="4">
      <t>クブン</t>
    </rPh>
    <rPh sb="6" eb="7">
      <t>トシ</t>
    </rPh>
    <rPh sb="7" eb="8">
      <t>ショ</t>
    </rPh>
    <rPh sb="9" eb="11">
      <t>ツイカ</t>
    </rPh>
    <phoneticPr fontId="2"/>
  </si>
  <si>
    <t>＊追加選手申請詳細</t>
    <rPh sb="7" eb="9">
      <t>ショウサイ</t>
    </rPh>
    <phoneticPr fontId="1"/>
  </si>
  <si>
    <t>更新月日</t>
    <rPh sb="0" eb="4">
      <t>コウシンガツビ</t>
    </rPh>
    <phoneticPr fontId="1"/>
  </si>
  <si>
    <t>人数</t>
    <rPh sb="0" eb="2">
      <t>ニンズウ</t>
    </rPh>
    <phoneticPr fontId="1"/>
  </si>
  <si>
    <t>更新年月日</t>
    <rPh sb="0" eb="2">
      <t>コウシン</t>
    </rPh>
    <rPh sb="2" eb="5">
      <t>ネンガッピ</t>
    </rPh>
    <phoneticPr fontId="1"/>
  </si>
  <si>
    <t>選手登録申請名簿一覧</t>
    <rPh sb="0" eb="2">
      <t>センシュ</t>
    </rPh>
    <rPh sb="2" eb="4">
      <t>トウロク</t>
    </rPh>
    <rPh sb="4" eb="6">
      <t>シンセイ</t>
    </rPh>
    <rPh sb="6" eb="8">
      <t>メイボ</t>
    </rPh>
    <rPh sb="8" eb="10">
      <t>イチラン</t>
    </rPh>
    <phoneticPr fontId="2"/>
  </si>
  <si>
    <t>＊追加選手申請©</t>
    <rPh sb="1" eb="3">
      <t>ツイカ</t>
    </rPh>
    <rPh sb="3" eb="5">
      <t>センシュ</t>
    </rPh>
    <rPh sb="5" eb="7">
      <t>シンセイ</t>
    </rPh>
    <phoneticPr fontId="1"/>
  </si>
  <si>
    <t>＊代表者氏名</t>
    <rPh sb="1" eb="4">
      <t>ダイヒョウシャ</t>
    </rPh>
    <rPh sb="4" eb="6">
      <t>シメイ</t>
    </rPh>
    <phoneticPr fontId="1"/>
  </si>
  <si>
    <t>＊現住所</t>
    <phoneticPr fontId="1"/>
  </si>
  <si>
    <t>＊申請団体名</t>
    <phoneticPr fontId="1"/>
  </si>
  <si>
    <t>＊年初選手個人登録数</t>
    <rPh sb="1" eb="3">
      <t>ネンショ</t>
    </rPh>
    <rPh sb="3" eb="5">
      <t>センシュ</t>
    </rPh>
    <rPh sb="5" eb="9">
      <t>コジントウロク</t>
    </rPh>
    <rPh sb="9" eb="10">
      <t>スウ</t>
    </rPh>
    <phoneticPr fontId="1"/>
  </si>
  <si>
    <t>年初申請人数合計：</t>
    <rPh sb="0" eb="2">
      <t>ネンショ</t>
    </rPh>
    <rPh sb="2" eb="4">
      <t>シンセイ</t>
    </rPh>
    <rPh sb="4" eb="6">
      <t>ニンズウ</t>
    </rPh>
    <rPh sb="6" eb="8">
      <t>ゴウケイ</t>
    </rPh>
    <phoneticPr fontId="1"/>
  </si>
  <si>
    <t>選手登録費</t>
    <rPh sb="0" eb="2">
      <t>センシュ</t>
    </rPh>
    <phoneticPr fontId="1"/>
  </si>
  <si>
    <t>シニアO35＆O50　小計：</t>
    <rPh sb="11" eb="12">
      <t>ショウ</t>
    </rPh>
    <phoneticPr fontId="1"/>
  </si>
  <si>
    <t>　＊シニアの部O35＆O50</t>
    <rPh sb="6" eb="7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</si>
</sst>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人&quot;"/>
  </numFmts>
  <fonts count="3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Meiryo UI"/>
      <family val="2"/>
      <charset val="128"/>
    </font>
    <font>
      <sz val="10"/>
      <color theme="1"/>
      <name val="Meiryo UI"/>
      <family val="3"/>
      <charset val="128"/>
    </font>
    <font>
      <b/>
      <sz val="20"/>
      <color theme="1"/>
      <name val="Meiryo UI"/>
      <family val="2"/>
      <charset val="128"/>
    </font>
    <font>
      <sz val="15"/>
      <color theme="1"/>
      <name val="Meiryo UI"/>
      <family val="2"/>
      <charset val="128"/>
    </font>
    <font>
      <b/>
      <sz val="15"/>
      <color theme="1"/>
      <name val="Meiryo UI"/>
      <family val="3"/>
      <charset val="128"/>
    </font>
    <font>
      <b/>
      <sz val="36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4"/>
      <color theme="1"/>
      <name val="BIZ UDPゴシック"/>
      <family val="3"/>
      <charset val="128"/>
    </font>
    <font>
      <sz val="10"/>
      <name val="Meiryo UI"/>
      <family val="3"/>
      <charset val="128"/>
    </font>
    <font>
      <b/>
      <sz val="65"/>
      <color theme="1"/>
      <name val="Meiryo UI"/>
      <family val="3"/>
      <charset val="128"/>
    </font>
    <font>
      <sz val="20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u/>
      <sz val="12"/>
      <color rgb="FF00206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48"/>
      <color theme="1"/>
      <name val="Meiryo UI"/>
      <family val="3"/>
      <charset val="128"/>
    </font>
    <font>
      <sz val="12"/>
      <color rgb="FF002060"/>
      <name val="Meiryo UI"/>
      <family val="3"/>
      <charset val="128"/>
    </font>
    <font>
      <sz val="14"/>
      <color rgb="FF002060"/>
      <name val="Meiryo UI"/>
      <family val="3"/>
      <charset val="128"/>
    </font>
    <font>
      <sz val="16"/>
      <color rgb="FF002060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1"/>
      <color theme="0" tint="-0.34998626667073579"/>
      <name val="Meiryo UI"/>
      <family val="3"/>
      <charset val="128"/>
    </font>
    <font>
      <b/>
      <sz val="11"/>
      <color theme="0" tint="-0.34998626667073579"/>
      <name val="Meiryo UI"/>
      <family val="3"/>
      <charset val="128"/>
    </font>
    <font>
      <sz val="20"/>
      <color rgb="FF002060"/>
      <name val="Meiryo UI"/>
      <family val="3"/>
      <charset val="128"/>
    </font>
    <font>
      <sz val="11"/>
      <color theme="8" tint="-0.499984740745262"/>
      <name val="Meiryo UI"/>
      <family val="3"/>
      <charset val="128"/>
    </font>
    <font>
      <sz val="16"/>
      <color theme="8" tint="-0.499984740745262"/>
      <name val="Meiryo UI"/>
      <family val="3"/>
      <charset val="128"/>
    </font>
    <font>
      <sz val="18"/>
      <color theme="8" tint="-0.499984740745262"/>
      <name val="Meiryo UI"/>
      <family val="3"/>
      <charset val="128"/>
    </font>
    <font>
      <sz val="20"/>
      <color theme="8" tint="-0.499984740745262"/>
      <name val="Meiryo UI"/>
      <family val="3"/>
      <charset val="128"/>
    </font>
    <font>
      <sz val="12"/>
      <color rgb="FFFF0000"/>
      <name val="Meiryo UI"/>
      <family val="3"/>
      <charset val="128"/>
    </font>
    <font>
      <sz val="15"/>
      <color theme="1"/>
      <name val="Meiryo UI"/>
      <family val="3"/>
      <charset val="128"/>
    </font>
    <font>
      <sz val="20"/>
      <color theme="0"/>
      <name val="Meiryo UI"/>
      <family val="3"/>
      <charset val="128"/>
    </font>
    <font>
      <sz val="36"/>
      <color theme="0" tint="-0.34998626667073579"/>
      <name val="Meiryo UI"/>
      <family val="3"/>
      <charset val="128"/>
    </font>
    <font>
      <sz val="24"/>
      <color theme="0"/>
      <name val="Meiryo UI"/>
      <family val="3"/>
      <charset val="128"/>
    </font>
    <font>
      <sz val="10"/>
      <color theme="8" tint="-0.499984740745262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9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808080"/>
      </left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rgb="FF808080"/>
      </bottom>
      <diagonal/>
    </border>
    <border>
      <left/>
      <right/>
      <top style="thin">
        <color theme="0" tint="-0.499984740745262"/>
      </top>
      <bottom style="thin">
        <color theme="0" tint="-0.34998626667073579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 style="thick">
        <color rgb="FF002060"/>
      </left>
      <right/>
      <top style="thick">
        <color rgb="FF002060"/>
      </top>
      <bottom style="thick">
        <color rgb="FF002060"/>
      </bottom>
      <diagonal/>
    </border>
    <border>
      <left/>
      <right/>
      <top style="thick">
        <color rgb="FF002060"/>
      </top>
      <bottom style="thick">
        <color rgb="FF002060"/>
      </bottom>
      <diagonal/>
    </border>
    <border>
      <left/>
      <right/>
      <top style="thick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ck">
        <color rgb="FF002060"/>
      </bottom>
      <diagonal/>
    </border>
    <border>
      <left style="thick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 style="thick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ck">
        <color rgb="FF002060"/>
      </top>
      <bottom/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thick">
        <color rgb="FF002060"/>
      </bottom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ck">
        <color rgb="FF002060"/>
      </top>
      <bottom style="thick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/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 style="thin">
        <color rgb="FF002060"/>
      </top>
      <bottom style="thick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ck">
        <color rgb="FF002060"/>
      </bottom>
      <diagonal/>
    </border>
    <border>
      <left style="medium">
        <color rgb="FF002060"/>
      </left>
      <right/>
      <top style="thin">
        <color rgb="FF002060"/>
      </top>
      <bottom style="thick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ck">
        <color rgb="FF002060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theme="8" tint="-0.499984740745262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rgb="FF808080"/>
      </top>
      <bottom style="thin">
        <color theme="0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thin">
        <color theme="8" tint="-0.499984740745262"/>
      </top>
      <bottom style="medium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/>
      <bottom style="thin">
        <color theme="8" tint="-0.499984740745262"/>
      </bottom>
      <diagonal/>
    </border>
    <border>
      <left style="medium">
        <color theme="8" tint="-0.499984740745262"/>
      </left>
      <right style="thin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thin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theme="8" tint="-0.499984740745262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thin">
        <color theme="0" tint="-0.499984740745262"/>
      </left>
      <right/>
      <top style="thin">
        <color rgb="FF808080"/>
      </top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14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horizontal="center" vertical="center" shrinkToFit="1"/>
      <protection locked="0"/>
    </xf>
    <xf numFmtId="0" fontId="10" fillId="0" borderId="5" xfId="0" applyFont="1" applyBorder="1" applyAlignment="1" applyProtection="1">
      <alignment horizontal="center" vertical="center" shrinkToFit="1"/>
      <protection locked="0"/>
    </xf>
    <xf numFmtId="14" fontId="10" fillId="0" borderId="5" xfId="0" applyNumberFormat="1" applyFont="1" applyBorder="1" applyAlignment="1" applyProtection="1">
      <alignment horizontal="center" vertical="center" shrinkToFit="1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 shrinkToFit="1"/>
      <protection locked="0"/>
    </xf>
    <xf numFmtId="14" fontId="3" fillId="0" borderId="8" xfId="0" applyNumberFormat="1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13" xfId="0" applyFont="1" applyBorder="1" applyAlignment="1" applyProtection="1">
      <alignment horizontal="right" vertical="center"/>
      <protection locked="0"/>
    </xf>
    <xf numFmtId="14" fontId="3" fillId="0" borderId="0" xfId="0" applyNumberFormat="1" applyFont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177" fontId="3" fillId="0" borderId="0" xfId="0" applyNumberFormat="1" applyFont="1" applyAlignment="1">
      <alignment vertical="center"/>
    </xf>
    <xf numFmtId="177" fontId="3" fillId="0" borderId="13" xfId="0" applyNumberFormat="1" applyFont="1" applyBorder="1" applyAlignment="1">
      <alignment vertical="center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5" fillId="0" borderId="0" xfId="0" applyFont="1"/>
    <xf numFmtId="0" fontId="20" fillId="0" borderId="0" xfId="0" applyFont="1"/>
    <xf numFmtId="0" fontId="15" fillId="3" borderId="0" xfId="0" applyFont="1" applyFill="1"/>
    <xf numFmtId="0" fontId="14" fillId="3" borderId="0" xfId="0" applyFont="1" applyFill="1"/>
    <xf numFmtId="0" fontId="27" fillId="3" borderId="0" xfId="0" applyFont="1" applyFill="1"/>
    <xf numFmtId="0" fontId="17" fillId="3" borderId="0" xfId="0" applyFont="1" applyFill="1"/>
    <xf numFmtId="0" fontId="18" fillId="3" borderId="0" xfId="0" applyFont="1" applyFill="1"/>
    <xf numFmtId="0" fontId="19" fillId="3" borderId="0" xfId="0" applyFont="1" applyFill="1"/>
    <xf numFmtId="0" fontId="24" fillId="3" borderId="0" xfId="0" applyFont="1" applyFill="1"/>
    <xf numFmtId="0" fontId="13" fillId="3" borderId="0" xfId="0" applyFont="1" applyFill="1" applyAlignment="1">
      <alignment vertical="distributed"/>
    </xf>
    <xf numFmtId="0" fontId="13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22" fillId="3" borderId="0" xfId="0" applyFont="1" applyFill="1" applyAlignment="1">
      <alignment shrinkToFit="1"/>
    </xf>
    <xf numFmtId="0" fontId="25" fillId="3" borderId="0" xfId="0" applyFont="1" applyFill="1" applyAlignment="1">
      <alignment shrinkToFit="1"/>
    </xf>
    <xf numFmtId="0" fontId="13" fillId="3" borderId="0" xfId="0" applyFont="1" applyFill="1"/>
    <xf numFmtId="0" fontId="15" fillId="3" borderId="0" xfId="0" applyFont="1" applyFill="1" applyAlignment="1">
      <alignment horizontal="center"/>
    </xf>
    <xf numFmtId="0" fontId="15" fillId="3" borderId="0" xfId="0" applyFont="1" applyFill="1" applyAlignment="1">
      <alignment horizontal="center" vertical="center" wrapText="1"/>
    </xf>
    <xf numFmtId="0" fontId="26" fillId="3" borderId="0" xfId="0" applyFont="1" applyFill="1"/>
    <xf numFmtId="0" fontId="15" fillId="3" borderId="52" xfId="0" applyFont="1" applyFill="1" applyBorder="1" applyAlignment="1">
      <alignment horizontal="center"/>
    </xf>
    <xf numFmtId="177" fontId="15" fillId="3" borderId="0" xfId="0" applyNumberFormat="1" applyFont="1" applyFill="1" applyAlignment="1">
      <alignment horizontal="right" vertical="center" wrapText="1"/>
    </xf>
    <xf numFmtId="177" fontId="13" fillId="3" borderId="0" xfId="0" applyNumberFormat="1" applyFont="1" applyFill="1" applyAlignment="1">
      <alignment vertical="center"/>
    </xf>
    <xf numFmtId="0" fontId="30" fillId="3" borderId="0" xfId="0" applyFont="1" applyFill="1"/>
    <xf numFmtId="0" fontId="29" fillId="3" borderId="0" xfId="0" applyFont="1" applyFill="1"/>
    <xf numFmtId="0" fontId="17" fillId="3" borderId="51" xfId="0" applyFont="1" applyFill="1" applyBorder="1" applyAlignment="1">
      <alignment vertical="center"/>
    </xf>
    <xf numFmtId="0" fontId="21" fillId="4" borderId="38" xfId="0" applyFont="1" applyFill="1" applyBorder="1" applyAlignment="1">
      <alignment horizontal="center" vertical="center" wrapText="1"/>
    </xf>
    <xf numFmtId="176" fontId="31" fillId="4" borderId="39" xfId="0" applyNumberFormat="1" applyFont="1" applyFill="1" applyBorder="1" applyAlignment="1">
      <alignment vertical="center"/>
    </xf>
    <xf numFmtId="176" fontId="31" fillId="4" borderId="40" xfId="0" applyNumberFormat="1" applyFont="1" applyFill="1" applyBorder="1" applyAlignment="1">
      <alignment vertical="center"/>
    </xf>
    <xf numFmtId="176" fontId="31" fillId="4" borderId="55" xfId="0" applyNumberFormat="1" applyFont="1" applyFill="1" applyBorder="1" applyAlignment="1">
      <alignment vertical="center"/>
    </xf>
    <xf numFmtId="0" fontId="17" fillId="4" borderId="29" xfId="0" applyFont="1" applyFill="1" applyBorder="1"/>
    <xf numFmtId="0" fontId="20" fillId="4" borderId="29" xfId="0" applyFont="1" applyFill="1" applyBorder="1"/>
    <xf numFmtId="0" fontId="15" fillId="4" borderId="29" xfId="0" applyFont="1" applyFill="1" applyBorder="1"/>
    <xf numFmtId="0" fontId="17" fillId="4" borderId="30" xfId="0" applyFont="1" applyFill="1" applyBorder="1"/>
    <xf numFmtId="0" fontId="20" fillId="4" borderId="30" xfId="0" applyFont="1" applyFill="1" applyBorder="1"/>
    <xf numFmtId="0" fontId="15" fillId="4" borderId="30" xfId="0" applyFont="1" applyFill="1" applyBorder="1"/>
    <xf numFmtId="0" fontId="17" fillId="4" borderId="35" xfId="0" applyFont="1" applyFill="1" applyBorder="1"/>
    <xf numFmtId="0" fontId="17" fillId="4" borderId="54" xfId="0" applyFont="1" applyFill="1" applyBorder="1"/>
    <xf numFmtId="0" fontId="20" fillId="4" borderId="31" xfId="0" applyFont="1" applyFill="1" applyBorder="1"/>
    <xf numFmtId="0" fontId="15" fillId="4" borderId="31" xfId="0" applyFont="1" applyFill="1" applyBorder="1"/>
    <xf numFmtId="0" fontId="8" fillId="0" borderId="63" xfId="0" applyFont="1" applyBorder="1" applyAlignment="1" applyProtection="1">
      <alignment horizontal="center" vertical="center"/>
      <protection locked="0"/>
    </xf>
    <xf numFmtId="0" fontId="8" fillId="0" borderId="63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64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14" fontId="3" fillId="0" borderId="5" xfId="0" applyNumberFormat="1" applyFont="1" applyBorder="1" applyAlignment="1">
      <alignment horizontal="center" vertical="center" shrinkToFit="1"/>
    </xf>
    <xf numFmtId="0" fontId="3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14" fontId="3" fillId="0" borderId="8" xfId="0" applyNumberFormat="1" applyFont="1" applyBorder="1" applyAlignment="1">
      <alignment horizontal="center"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11" xfId="0" applyFont="1" applyBorder="1" applyAlignment="1">
      <alignment horizontal="center" vertical="center" shrinkToFit="1"/>
    </xf>
    <xf numFmtId="14" fontId="3" fillId="0" borderId="11" xfId="0" applyNumberFormat="1" applyFont="1" applyBorder="1" applyAlignment="1">
      <alignment horizontal="center" vertical="center" shrinkToFit="1"/>
    </xf>
    <xf numFmtId="14" fontId="3" fillId="0" borderId="65" xfId="0" applyNumberFormat="1" applyFont="1" applyBorder="1" applyAlignment="1">
      <alignment horizontal="center" vertical="center" shrinkToFit="1"/>
    </xf>
    <xf numFmtId="0" fontId="13" fillId="3" borderId="62" xfId="0" applyFont="1" applyFill="1" applyBorder="1" applyAlignment="1">
      <alignment wrapText="1"/>
    </xf>
    <xf numFmtId="0" fontId="27" fillId="3" borderId="78" xfId="0" applyFont="1" applyFill="1" applyBorder="1" applyAlignment="1">
      <alignment vertical="center" shrinkToFit="1"/>
    </xf>
    <xf numFmtId="0" fontId="27" fillId="3" borderId="94" xfId="0" applyFont="1" applyFill="1" applyBorder="1" applyAlignment="1">
      <alignment vertical="center" shrinkToFit="1"/>
    </xf>
    <xf numFmtId="176" fontId="13" fillId="3" borderId="91" xfId="0" applyNumberFormat="1" applyFont="1" applyFill="1" applyBorder="1" applyAlignment="1">
      <alignment vertical="center" shrinkToFit="1"/>
    </xf>
    <xf numFmtId="176" fontId="13" fillId="3" borderId="40" xfId="0" applyNumberFormat="1" applyFont="1" applyFill="1" applyBorder="1" applyAlignment="1">
      <alignment vertical="center" shrinkToFit="1"/>
    </xf>
    <xf numFmtId="176" fontId="13" fillId="3" borderId="92" xfId="0" applyNumberFormat="1" applyFont="1" applyFill="1" applyBorder="1" applyAlignment="1">
      <alignment vertical="center" shrinkToFit="1"/>
    </xf>
    <xf numFmtId="176" fontId="13" fillId="3" borderId="95" xfId="0" applyNumberFormat="1" applyFont="1" applyFill="1" applyBorder="1" applyAlignment="1">
      <alignment horizontal="right" vertical="center" shrinkToFit="1"/>
    </xf>
    <xf numFmtId="176" fontId="13" fillId="3" borderId="93" xfId="0" applyNumberFormat="1" applyFont="1" applyFill="1" applyBorder="1" applyAlignment="1">
      <alignment horizontal="right" vertical="center" shrinkToFit="1"/>
    </xf>
    <xf numFmtId="176" fontId="13" fillId="3" borderId="96" xfId="0" applyNumberFormat="1" applyFont="1" applyFill="1" applyBorder="1" applyAlignment="1">
      <alignment horizontal="right" vertical="center" shrinkToFit="1"/>
    </xf>
    <xf numFmtId="0" fontId="13" fillId="3" borderId="0" xfId="0" applyFont="1" applyFill="1" applyAlignment="1">
      <alignment horizontal="left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3" fillId="0" borderId="97" xfId="0" applyFont="1" applyBorder="1" applyAlignment="1" applyProtection="1">
      <alignment horizontal="center" vertical="center" shrinkToFit="1"/>
      <protection locked="0"/>
    </xf>
    <xf numFmtId="14" fontId="3" fillId="0" borderId="11" xfId="0" applyNumberFormat="1" applyFont="1" applyBorder="1" applyAlignment="1" applyProtection="1">
      <alignment horizontal="center" vertical="center" shrinkToFit="1"/>
      <protection locked="0"/>
    </xf>
    <xf numFmtId="0" fontId="10" fillId="0" borderId="97" xfId="0" applyFont="1" applyBorder="1" applyAlignment="1">
      <alignment horizontal="center" vertical="center" shrinkToFit="1"/>
    </xf>
    <xf numFmtId="0" fontId="3" fillId="0" borderId="97" xfId="0" applyFont="1" applyBorder="1" applyAlignment="1" applyProtection="1">
      <alignment horizontal="center" vertical="center"/>
      <protection locked="0"/>
    </xf>
    <xf numFmtId="14" fontId="3" fillId="0" borderId="11" xfId="0" applyNumberFormat="1" applyFont="1" applyBorder="1" applyAlignment="1" applyProtection="1">
      <alignment horizontal="center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10" fillId="0" borderId="6" xfId="0" applyFont="1" applyBorder="1" applyAlignment="1" applyProtection="1">
      <alignment horizontal="center" vertical="center" shrinkToFit="1"/>
      <protection locked="0"/>
    </xf>
    <xf numFmtId="0" fontId="10" fillId="0" borderId="98" xfId="0" applyFont="1" applyBorder="1" applyAlignment="1" applyProtection="1">
      <alignment horizontal="center" vertical="center" shrinkToFit="1"/>
      <protection locked="0"/>
    </xf>
    <xf numFmtId="0" fontId="27" fillId="3" borderId="76" xfId="0" applyFont="1" applyFill="1" applyBorder="1" applyAlignment="1">
      <alignment horizontal="center" vertical="center" wrapText="1"/>
    </xf>
    <xf numFmtId="0" fontId="27" fillId="3" borderId="77" xfId="0" applyFont="1" applyFill="1" applyBorder="1" applyAlignment="1">
      <alignment horizontal="center" vertical="center" wrapText="1"/>
    </xf>
    <xf numFmtId="177" fontId="13" fillId="3" borderId="73" xfId="0" applyNumberFormat="1" applyFont="1" applyFill="1" applyBorder="1" applyAlignment="1">
      <alignment horizontal="center" vertical="center" wrapText="1"/>
    </xf>
    <xf numFmtId="177" fontId="13" fillId="3" borderId="74" xfId="0" applyNumberFormat="1" applyFont="1" applyFill="1" applyBorder="1" applyAlignment="1">
      <alignment horizontal="center" vertical="center" wrapText="1"/>
    </xf>
    <xf numFmtId="177" fontId="13" fillId="3" borderId="67" xfId="0" applyNumberFormat="1" applyFont="1" applyFill="1" applyBorder="1" applyAlignment="1">
      <alignment horizontal="center" vertical="center" wrapText="1"/>
    </xf>
    <xf numFmtId="177" fontId="13" fillId="3" borderId="68" xfId="0" applyNumberFormat="1" applyFont="1" applyFill="1" applyBorder="1" applyAlignment="1">
      <alignment horizontal="center" vertical="center" wrapText="1"/>
    </xf>
    <xf numFmtId="177" fontId="13" fillId="3" borderId="70" xfId="0" applyNumberFormat="1" applyFont="1" applyFill="1" applyBorder="1" applyAlignment="1">
      <alignment horizontal="center" vertical="center" wrapText="1"/>
    </xf>
    <xf numFmtId="177" fontId="13" fillId="3" borderId="71" xfId="0" applyNumberFormat="1" applyFont="1" applyFill="1" applyBorder="1" applyAlignment="1">
      <alignment horizontal="center" vertical="center" wrapText="1"/>
    </xf>
    <xf numFmtId="0" fontId="27" fillId="3" borderId="72" xfId="0" applyFont="1" applyFill="1" applyBorder="1" applyAlignment="1">
      <alignment horizontal="center" vertical="center" wrapText="1"/>
    </xf>
    <xf numFmtId="0" fontId="27" fillId="3" borderId="73" xfId="0" applyFont="1" applyFill="1" applyBorder="1" applyAlignment="1">
      <alignment horizontal="center" vertical="center" wrapText="1"/>
    </xf>
    <xf numFmtId="0" fontId="27" fillId="3" borderId="86" xfId="0" applyFont="1" applyFill="1" applyBorder="1" applyAlignment="1">
      <alignment horizontal="center" vertical="center" wrapText="1"/>
    </xf>
    <xf numFmtId="0" fontId="27" fillId="3" borderId="87" xfId="0" applyFont="1" applyFill="1" applyBorder="1" applyAlignment="1">
      <alignment horizontal="center" vertical="center" wrapText="1"/>
    </xf>
    <xf numFmtId="0" fontId="27" fillId="3" borderId="88" xfId="0" applyFont="1" applyFill="1" applyBorder="1" applyAlignment="1">
      <alignment horizontal="center" vertical="center" wrapText="1"/>
    </xf>
    <xf numFmtId="14" fontId="13" fillId="3" borderId="83" xfId="0" applyNumberFormat="1" applyFont="1" applyFill="1" applyBorder="1" applyAlignment="1">
      <alignment horizontal="center" wrapText="1"/>
    </xf>
    <xf numFmtId="0" fontId="13" fillId="3" borderId="84" xfId="0" applyFont="1" applyFill="1" applyBorder="1" applyAlignment="1">
      <alignment horizontal="center" wrapText="1"/>
    </xf>
    <xf numFmtId="0" fontId="13" fillId="3" borderId="79" xfId="0" applyFont="1" applyFill="1" applyBorder="1" applyAlignment="1">
      <alignment horizontal="center" wrapText="1"/>
    </xf>
    <xf numFmtId="0" fontId="13" fillId="3" borderId="80" xfId="0" applyFont="1" applyFill="1" applyBorder="1" applyAlignment="1">
      <alignment horizontal="center" wrapText="1"/>
    </xf>
    <xf numFmtId="0" fontId="13" fillId="3" borderId="81" xfId="0" applyFont="1" applyFill="1" applyBorder="1" applyAlignment="1">
      <alignment horizontal="center" wrapText="1"/>
    </xf>
    <xf numFmtId="0" fontId="13" fillId="3" borderId="82" xfId="0" applyFont="1" applyFill="1" applyBorder="1" applyAlignment="1">
      <alignment horizontal="center" wrapText="1"/>
    </xf>
    <xf numFmtId="177" fontId="13" fillId="3" borderId="84" xfId="0" applyNumberFormat="1" applyFont="1" applyFill="1" applyBorder="1" applyAlignment="1">
      <alignment horizontal="center" vertical="center" wrapText="1"/>
    </xf>
    <xf numFmtId="177" fontId="13" fillId="3" borderId="85" xfId="0" applyNumberFormat="1" applyFont="1" applyFill="1" applyBorder="1" applyAlignment="1">
      <alignment horizontal="center" vertical="center" wrapText="1"/>
    </xf>
    <xf numFmtId="177" fontId="13" fillId="3" borderId="89" xfId="0" applyNumberFormat="1" applyFont="1" applyFill="1" applyBorder="1" applyAlignment="1">
      <alignment horizontal="center" vertical="center" wrapText="1"/>
    </xf>
    <xf numFmtId="177" fontId="13" fillId="3" borderId="90" xfId="0" applyNumberFormat="1" applyFont="1" applyFill="1" applyBorder="1" applyAlignment="1">
      <alignment horizontal="center" vertical="center" wrapText="1"/>
    </xf>
    <xf numFmtId="177" fontId="15" fillId="3" borderId="52" xfId="0" applyNumberFormat="1" applyFont="1" applyFill="1" applyBorder="1" applyAlignment="1">
      <alignment horizontal="right" vertical="center" wrapText="1"/>
    </xf>
    <xf numFmtId="177" fontId="15" fillId="3" borderId="53" xfId="0" applyNumberFormat="1" applyFont="1" applyFill="1" applyBorder="1" applyAlignment="1">
      <alignment horizontal="right" vertical="center" wrapText="1"/>
    </xf>
    <xf numFmtId="0" fontId="13" fillId="4" borderId="48" xfId="0" applyFont="1" applyFill="1" applyBorder="1" applyAlignment="1">
      <alignment horizontal="center" vertical="distributed"/>
    </xf>
    <xf numFmtId="0" fontId="13" fillId="4" borderId="46" xfId="0" applyFont="1" applyFill="1" applyBorder="1" applyAlignment="1">
      <alignment horizontal="center" vertical="distributed"/>
    </xf>
    <xf numFmtId="0" fontId="13" fillId="4" borderId="49" xfId="0" applyFont="1" applyFill="1" applyBorder="1" applyAlignment="1">
      <alignment horizontal="center" vertical="distributed"/>
    </xf>
    <xf numFmtId="176" fontId="17" fillId="3" borderId="42" xfId="0" applyNumberFormat="1" applyFont="1" applyFill="1" applyBorder="1" applyAlignment="1">
      <alignment horizontal="right" vertical="center"/>
    </xf>
    <xf numFmtId="176" fontId="17" fillId="3" borderId="47" xfId="0" applyNumberFormat="1" applyFont="1" applyFill="1" applyBorder="1" applyAlignment="1">
      <alignment horizontal="right" vertical="center"/>
    </xf>
    <xf numFmtId="176" fontId="17" fillId="3" borderId="43" xfId="0" applyNumberFormat="1" applyFont="1" applyFill="1" applyBorder="1" applyAlignment="1">
      <alignment horizontal="right" vertical="center"/>
    </xf>
    <xf numFmtId="176" fontId="17" fillId="3" borderId="44" xfId="0" applyNumberFormat="1" applyFont="1" applyFill="1" applyBorder="1" applyAlignment="1">
      <alignment horizontal="right" vertical="center"/>
    </xf>
    <xf numFmtId="176" fontId="17" fillId="3" borderId="30" xfId="0" applyNumberFormat="1" applyFont="1" applyFill="1" applyBorder="1" applyAlignment="1">
      <alignment horizontal="right" vertical="center"/>
    </xf>
    <xf numFmtId="176" fontId="17" fillId="3" borderId="45" xfId="0" applyNumberFormat="1" applyFont="1" applyFill="1" applyBorder="1" applyAlignment="1">
      <alignment horizontal="right" vertical="center"/>
    </xf>
    <xf numFmtId="176" fontId="17" fillId="5" borderId="44" xfId="0" applyNumberFormat="1" applyFont="1" applyFill="1" applyBorder="1" applyAlignment="1">
      <alignment horizontal="right" vertical="center"/>
    </xf>
    <xf numFmtId="176" fontId="17" fillId="5" borderId="30" xfId="0" applyNumberFormat="1" applyFont="1" applyFill="1" applyBorder="1" applyAlignment="1">
      <alignment horizontal="right" vertical="center"/>
    </xf>
    <xf numFmtId="176" fontId="17" fillId="5" borderId="45" xfId="0" applyNumberFormat="1" applyFont="1" applyFill="1" applyBorder="1" applyAlignment="1">
      <alignment horizontal="right" vertical="center"/>
    </xf>
    <xf numFmtId="176" fontId="17" fillId="5" borderId="56" xfId="0" applyNumberFormat="1" applyFont="1" applyFill="1" applyBorder="1" applyAlignment="1">
      <alignment horizontal="right" vertical="center"/>
    </xf>
    <xf numFmtId="176" fontId="17" fillId="5" borderId="31" xfId="0" applyNumberFormat="1" applyFont="1" applyFill="1" applyBorder="1" applyAlignment="1">
      <alignment horizontal="right" vertical="center"/>
    </xf>
    <xf numFmtId="176" fontId="17" fillId="5" borderId="57" xfId="0" applyNumberFormat="1" applyFont="1" applyFill="1" applyBorder="1" applyAlignment="1">
      <alignment horizontal="right" vertical="center"/>
    </xf>
    <xf numFmtId="0" fontId="27" fillId="3" borderId="75" xfId="0" applyFont="1" applyFill="1" applyBorder="1" applyAlignment="1">
      <alignment horizontal="center" vertical="center" wrapText="1"/>
    </xf>
    <xf numFmtId="0" fontId="27" fillId="3" borderId="66" xfId="0" applyFont="1" applyFill="1" applyBorder="1" applyAlignment="1">
      <alignment horizontal="center" vertical="center" wrapText="1"/>
    </xf>
    <xf numFmtId="0" fontId="27" fillId="3" borderId="67" xfId="0" applyFont="1" applyFill="1" applyBorder="1" applyAlignment="1">
      <alignment horizontal="center" vertical="center" wrapText="1"/>
    </xf>
    <xf numFmtId="0" fontId="27" fillId="3" borderId="69" xfId="0" applyFont="1" applyFill="1" applyBorder="1" applyAlignment="1">
      <alignment horizontal="center" vertical="center" wrapText="1"/>
    </xf>
    <xf numFmtId="0" fontId="27" fillId="3" borderId="70" xfId="0" applyFont="1" applyFill="1" applyBorder="1" applyAlignment="1">
      <alignment horizontal="center" vertical="center" wrapText="1"/>
    </xf>
    <xf numFmtId="176" fontId="28" fillId="3" borderId="58" xfId="0" applyNumberFormat="1" applyFont="1" applyFill="1" applyBorder="1" applyAlignment="1">
      <alignment vertical="center"/>
    </xf>
    <xf numFmtId="0" fontId="28" fillId="3" borderId="59" xfId="0" applyFont="1" applyFill="1" applyBorder="1" applyAlignment="1">
      <alignment vertical="center"/>
    </xf>
    <xf numFmtId="0" fontId="28" fillId="3" borderId="60" xfId="0" applyFont="1" applyFill="1" applyBorder="1" applyAlignment="1">
      <alignment vertical="center"/>
    </xf>
    <xf numFmtId="176" fontId="28" fillId="3" borderId="61" xfId="0" applyNumberFormat="1" applyFont="1" applyFill="1" applyBorder="1" applyAlignment="1">
      <alignment horizontal="right" vertical="center"/>
    </xf>
    <xf numFmtId="0" fontId="28" fillId="3" borderId="61" xfId="0" applyFont="1" applyFill="1" applyBorder="1" applyAlignment="1">
      <alignment horizontal="right" vertical="center"/>
    </xf>
    <xf numFmtId="0" fontId="23" fillId="3" borderId="0" xfId="0" quotePrefix="1" applyFont="1" applyFill="1" applyAlignment="1">
      <alignment horizontal="left" vertical="center"/>
    </xf>
    <xf numFmtId="0" fontId="28" fillId="3" borderId="0" xfId="0" applyFont="1" applyFill="1" applyAlignment="1">
      <alignment horizontal="right"/>
    </xf>
    <xf numFmtId="0" fontId="28" fillId="3" borderId="62" xfId="0" applyFont="1" applyFill="1" applyBorder="1" applyAlignment="1">
      <alignment horizontal="right"/>
    </xf>
    <xf numFmtId="0" fontId="16" fillId="3" borderId="0" xfId="0" applyFont="1" applyFill="1" applyAlignment="1">
      <alignment horizontal="center" vertical="center"/>
    </xf>
    <xf numFmtId="0" fontId="18" fillId="0" borderId="1" xfId="0" applyFont="1" applyBorder="1" applyAlignment="1">
      <alignment horizontal="right"/>
    </xf>
    <xf numFmtId="0" fontId="18" fillId="0" borderId="14" xfId="0" applyFont="1" applyBorder="1" applyAlignment="1">
      <alignment horizontal="right"/>
    </xf>
    <xf numFmtId="177" fontId="18" fillId="0" borderId="14" xfId="0" applyNumberFormat="1" applyFont="1" applyBorder="1" applyAlignment="1">
      <alignment horizontal="right"/>
    </xf>
    <xf numFmtId="0" fontId="17" fillId="4" borderId="23" xfId="0" applyFont="1" applyFill="1" applyBorder="1" applyAlignment="1">
      <alignment horizontal="center" vertical="center"/>
    </xf>
    <xf numFmtId="0" fontId="17" fillId="4" borderId="36" xfId="0" applyFont="1" applyFill="1" applyBorder="1" applyAlignment="1">
      <alignment horizontal="center" vertical="center"/>
    </xf>
    <xf numFmtId="0" fontId="17" fillId="4" borderId="34" xfId="0" applyFont="1" applyFill="1" applyBorder="1" applyAlignment="1">
      <alignment horizontal="center" vertical="center"/>
    </xf>
    <xf numFmtId="0" fontId="17" fillId="4" borderId="37" xfId="0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7" fillId="3" borderId="35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/>
    </xf>
    <xf numFmtId="177" fontId="17" fillId="3" borderId="30" xfId="0" applyNumberFormat="1" applyFont="1" applyFill="1" applyBorder="1" applyAlignment="1">
      <alignment horizontal="right" vertical="center" wrapText="1"/>
    </xf>
    <xf numFmtId="177" fontId="17" fillId="3" borderId="50" xfId="0" applyNumberFormat="1" applyFont="1" applyFill="1" applyBorder="1" applyAlignment="1">
      <alignment horizontal="right" vertical="center" wrapText="1"/>
    </xf>
    <xf numFmtId="176" fontId="17" fillId="3" borderId="51" xfId="0" applyNumberFormat="1" applyFont="1" applyFill="1" applyBorder="1" applyAlignment="1">
      <alignment horizontal="right"/>
    </xf>
    <xf numFmtId="176" fontId="17" fillId="3" borderId="52" xfId="0" applyNumberFormat="1" applyFont="1" applyFill="1" applyBorder="1" applyAlignment="1">
      <alignment horizontal="right"/>
    </xf>
    <xf numFmtId="176" fontId="17" fillId="3" borderId="53" xfId="0" applyNumberFormat="1" applyFont="1" applyFill="1" applyBorder="1" applyAlignment="1">
      <alignment horizontal="right"/>
    </xf>
    <xf numFmtId="0" fontId="17" fillId="4" borderId="25" xfId="0" applyFont="1" applyFill="1" applyBorder="1" applyAlignment="1">
      <alignment horizontal="center" vertical="center"/>
    </xf>
    <xf numFmtId="0" fontId="17" fillId="4" borderId="26" xfId="0" applyFont="1" applyFill="1" applyBorder="1" applyAlignment="1">
      <alignment horizontal="center" vertical="center"/>
    </xf>
    <xf numFmtId="0" fontId="12" fillId="0" borderId="0" xfId="0" applyFont="1" applyAlignment="1" applyProtection="1">
      <alignment horizontal="right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shrinkToFit="1"/>
      <protection locked="0"/>
    </xf>
    <xf numFmtId="0" fontId="7" fillId="0" borderId="0" xfId="0" applyFont="1" applyAlignment="1">
      <alignment horizontal="center" vertical="center"/>
    </xf>
    <xf numFmtId="0" fontId="34" fillId="0" borderId="15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horizontal="right"/>
      <protection locked="0"/>
    </xf>
    <xf numFmtId="0" fontId="33" fillId="2" borderId="21" xfId="0" applyFont="1" applyFill="1" applyBorder="1" applyAlignment="1" applyProtection="1">
      <alignment horizontal="left" vertical="center"/>
      <protection locked="0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5" fillId="2" borderId="14" xfId="0" applyFont="1" applyFill="1" applyBorder="1" applyAlignment="1">
      <alignment horizontal="right" vertical="center" shrinkToFit="1"/>
    </xf>
    <xf numFmtId="0" fontId="35" fillId="2" borderId="22" xfId="0" applyFont="1" applyFill="1" applyBorder="1" applyAlignment="1">
      <alignment horizontal="right" vertical="center" shrinkToFit="1"/>
    </xf>
  </cellXfs>
  <cellStyles count="1">
    <cellStyle name="標準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numFmt numFmtId="0" formatCode="General"/>
      <fill>
        <patternFill patternType="none">
          <fgColor indexed="64"/>
          <bgColor indexed="65"/>
        </patternFill>
      </fill>
      <alignment vertical="center" textRotation="0" wrapText="0" justifyLastLine="0" shrinkToFit="1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numFmt numFmtId="0" formatCode="General"/>
      <fill>
        <patternFill patternType="none">
          <fgColor indexed="64"/>
          <bgColor indexed="65"/>
        </patternFill>
      </fill>
      <alignment vertical="center" textRotation="0" wrapText="0" justifyLastLine="0" shrinkToFit="1" readingOrder="0"/>
      <border diagonalUp="0" diagonalDown="0">
        <left style="thin">
          <color rgb="FF808080"/>
        </left>
        <right/>
        <top style="thin">
          <color theme="0" tint="-0.499984740745262"/>
        </top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0" tint="-0.499984740745262"/>
        </top>
        <bottom/>
        <vertical/>
        <horizontal/>
      </border>
      <protection locked="0" hidden="0"/>
    </dxf>
    <dxf>
      <border outline="0">
        <left style="thin">
          <color theme="0" tint="-0.499984740745262"/>
        </left>
        <top style="thin">
          <color theme="0" tint="-0.49998474074526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rgb="FF808080"/>
        </left>
        <right/>
        <top style="thin">
          <color theme="0" tint="-0.499984740745262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0" tint="-0.499984740745262"/>
        </top>
        <bottom/>
        <vertical/>
        <horizontal/>
      </border>
      <protection locked="0" hidden="0"/>
    </dxf>
    <dxf>
      <border outline="0">
        <left style="thin">
          <color rgb="FF808080"/>
        </left>
        <top style="thin">
          <color rgb="FF80808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Meiryo UI"/>
        <scheme val="none"/>
      </font>
      <fill>
        <patternFill patternType="none">
          <fgColor rgb="FF000000"/>
          <bgColor rgb="FFFFFFFF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CCCC0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13</xdr:col>
      <xdr:colOff>38099</xdr:colOff>
      <xdr:row>6</xdr:row>
      <xdr:rowOff>147920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DAE63C3-0035-4260-BE1A-573226B07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9816" b="96319" l="10000" r="90000">
                      <a14:foregroundMark x1="80000" y1="56442" x2="80000" y2="56442"/>
                      <a14:foregroundMark x1="50000" y1="90184" x2="50000" y2="90184"/>
                      <a14:foregroundMark x1="45000" y1="92638" x2="45000" y2="92638"/>
                      <a14:foregroundMark x1="53750" y1="92638" x2="53750" y2="92638"/>
                      <a14:foregroundMark x1="51875" y1="96319" x2="51875" y2="9631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8380" y="0"/>
          <a:ext cx="1363979" cy="14204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950422</xdr:colOff>
      <xdr:row>0</xdr:row>
      <xdr:rowOff>48491</xdr:rowOff>
    </xdr:from>
    <xdr:to>
      <xdr:col>10</xdr:col>
      <xdr:colOff>1197508</xdr:colOff>
      <xdr:row>4</xdr:row>
      <xdr:rowOff>83127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125D2F2-7E08-4AEC-878B-042DA5F50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9816" b="96319" l="10000" r="90000">
                      <a14:foregroundMark x1="80000" y1="56442" x2="80000" y2="56442"/>
                      <a14:foregroundMark x1="50000" y1="90184" x2="50000" y2="90184"/>
                      <a14:foregroundMark x1="45000" y1="92638" x2="45000" y2="92638"/>
                      <a14:foregroundMark x1="53750" y1="92638" x2="53750" y2="92638"/>
                      <a14:foregroundMark x1="51875" y1="96319" x2="51875" y2="9631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57262" y="48491"/>
          <a:ext cx="1230066" cy="12462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477981</xdr:colOff>
      <xdr:row>0</xdr:row>
      <xdr:rowOff>0</xdr:rowOff>
    </xdr:from>
    <xdr:to>
      <xdr:col>17</xdr:col>
      <xdr:colOff>633878</xdr:colOff>
      <xdr:row>6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2077DB2-4570-40E5-9D85-492345149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9816" b="96319" l="10000" r="90000">
                      <a14:foregroundMark x1="80000" y1="56442" x2="80000" y2="56442"/>
                      <a14:foregroundMark x1="50000" y1="90184" x2="50000" y2="90184"/>
                      <a14:foregroundMark x1="45000" y1="92638" x2="45000" y2="92638"/>
                      <a14:foregroundMark x1="53750" y1="92638" x2="53750" y2="92638"/>
                      <a14:foregroundMark x1="51875" y1="96319" x2="51875" y2="9631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52461" y="0"/>
          <a:ext cx="1497017" cy="138684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82E9BD-E889-4983-9078-99B5CC52B201}" name="テーブル24" displayName="テーブル24" ref="B6:L106" totalsRowShown="0" headerRowDxfId="27" dataDxfId="26" tableBorderDxfId="25">
  <tableColumns count="11">
    <tableColumn id="1" xr3:uid="{7D33F561-DF0E-4E5B-A332-CBB2B8AF90BE}" name="No." dataDxfId="24"/>
    <tableColumn id="2" xr3:uid="{F96A9F33-04A8-4B78-AECD-D5E80914A896}" name="氏名" dataDxfId="23"/>
    <tableColumn id="3" xr3:uid="{9E671613-06B5-4638-9BA6-DA4A501F972D}" name="フリガナ" dataDxfId="22"/>
    <tableColumn id="7" xr3:uid="{8BD51F3D-D870-42EC-A63E-266EAC0BD719}" name="性別" dataDxfId="21"/>
    <tableColumn id="8" xr3:uid="{635B6B26-2DE4-45A7-89CF-177E9B9EDDA2}" name="生年月日" dataDxfId="20"/>
    <tableColumn id="4" xr3:uid="{B0B05FD3-7643-4044-9E0F-ED9C0B487E2D}" name="年齢" dataDxfId="19">
      <calculatedColumnFormula>DATEDIF(F7,TODAY(),"y")</calculatedColumnFormula>
    </tableColumn>
    <tableColumn id="10" xr3:uid="{0E263395-9671-43DE-BC55-45ED07ED71B1}" name="現住所_x000a_（丁目・番地以降は不要）" dataDxfId="18"/>
    <tableColumn id="9" xr3:uid="{BF87D80C-8540-4435-9E1B-9D6B772545CC}" name="申請区分_x000a_（年初・追加）" dataDxfId="17"/>
    <tableColumn id="11" xr3:uid="{0A2BA36B-475E-4B1B-B61C-5DBF39B4F591}" name="追加年月日" dataDxfId="16"/>
    <tableColumn id="6" xr3:uid="{9886F646-42C2-4E8B-B3BB-CB355814E64E}" name="申請資格区分" dataDxfId="15"/>
    <tableColumn id="12" xr3:uid="{F397BB23-728C-48EB-B550-A90EC76B5370}" name="審判資格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5283E5-2A0E-4E85-B56A-DC1D8E1C570F}" name="テーブル2" displayName="テーブル2" ref="B6:L106" totalsRowShown="0" headerRowDxfId="13" dataDxfId="12" tableBorderDxfId="11">
  <autoFilter ref="B6:L106" xr:uid="{5B6C3E6B-C6FA-45C3-ACDB-A1CF7296CEEB}"/>
  <tableColumns count="11">
    <tableColumn id="1" xr3:uid="{98EEC531-0788-4CA6-9614-5E932D97AE57}" name="No." dataDxfId="10"/>
    <tableColumn id="2" xr3:uid="{99879509-C8C4-4EE9-8AE2-3B048A69D9B7}" name="氏名" dataDxfId="9">
      <calculatedColumnFormula>IF(テーブル24[[#This Row],[氏名]]="","",テーブル24[[#This Row],[氏名]])</calculatedColumnFormula>
    </tableColumn>
    <tableColumn id="3" xr3:uid="{FA4B7C2E-673F-427B-9817-9B3276FA2E4B}" name="フリガナ" dataDxfId="8">
      <calculatedColumnFormula>IF(テーブル24[[#This Row],[フリガナ]]="","",テーブル24[[#This Row],[フリガナ]])</calculatedColumnFormula>
    </tableColumn>
    <tableColumn id="7" xr3:uid="{6861A7B4-F106-4031-9851-AACD1509A026}" name="性別" dataDxfId="7">
      <calculatedColumnFormula>IF(テーブル24[[#This Row],[性別]]="","",テーブル24[[#This Row],[性別]])</calculatedColumnFormula>
    </tableColumn>
    <tableColumn id="8" xr3:uid="{51493739-4715-4837-BD23-A1158CD6946D}" name="生年月日" dataDxfId="6">
      <calculatedColumnFormula>IF(テーブル24[[#This Row],[生年月日]]="","",テーブル24[[#This Row],[生年月日]])</calculatedColumnFormula>
    </tableColumn>
    <tableColumn id="9" xr3:uid="{E46AC7E3-8FE2-4C71-94A0-F12414405E41}" name="年齢" dataDxfId="5">
      <calculatedColumnFormula>IF(テーブル24[[#This Row],[年齢]]="","",テーブル24[[#This Row],[年齢]])</calculatedColumnFormula>
    </tableColumn>
    <tableColumn id="10" xr3:uid="{524B3BC2-45E7-4AD0-AD1D-4979AE6DEA40}" name="現住所_x000a_（丁目・番地以降は不要）" dataDxfId="4">
      <calculatedColumnFormula>IF(テーブル24[[#This Row],[現住所
（丁目・番地以降は不要）]]="","",テーブル24[[#This Row],[現住所
（丁目・番地以降は不要）]])</calculatedColumnFormula>
    </tableColumn>
    <tableColumn id="17" xr3:uid="{8A6230C7-6F21-4908-88EA-A559FAF3BDD6}" name="申請_x000a_（年初・追加）" dataDxfId="3">
      <calculatedColumnFormula>IF(テーブル24[[#This Row],[申請区分
（年初・追加）]]="","",テーブル24[[#This Row],[申請区分
（年初・追加）]])</calculatedColumnFormula>
    </tableColumn>
    <tableColumn id="11" xr3:uid="{9F6AE202-2F61-46D2-B963-53D1A34DAD6F}" name="追加年月日" dataDxfId="2">
      <calculatedColumnFormula>IF(テーブル24[[#This Row],[追加年月日]]="","",テーブル24[[#This Row],[追加年月日]])</calculatedColumnFormula>
    </tableColumn>
    <tableColumn id="12" xr3:uid="{27F953D6-DE29-4DD9-981C-5AB69C7430CD}" name="申請資格区分" dataDxfId="1">
      <calculatedColumnFormula>IF(テーブル24[[#This Row],[申請資格区分]]="","",テーブル24[[#This Row],[申請資格区分]])</calculatedColumnFormula>
    </tableColumn>
    <tableColumn id="13" xr3:uid="{501BB794-E653-4AFC-8143-3E6C6E601D8A}" name="審判資格" dataDxfId="0">
      <calculatedColumnFormula>IF(テーブル24[[#This Row],[審判資格]]="","",テーブル24[[#This Row],[審判資格]])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>
          <a:noFill/>
        </a:ln>
      </a:spPr>
      <a:bodyPr vertOverflow="clip" horzOverflow="clip" rtlCol="0" anchor="t">
        <a:spAutoFit/>
      </a:bodyPr>
      <a:lstStyle>
        <a:defPPr algn="l">
          <a:defRPr kumimoji="1" sz="1800" b="1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5FF33-51CD-42C6-A525-B108942FAFE4}">
  <sheetPr>
    <tabColor theme="1" tint="0.34998626667073579"/>
  </sheetPr>
  <dimension ref="A1:O46"/>
  <sheetViews>
    <sheetView showGridLines="0" tabSelected="1" zoomScaleNormal="100" workbookViewId="0">
      <selection activeCell="M36" sqref="M36"/>
    </sheetView>
  </sheetViews>
  <sheetFormatPr defaultColWidth="8.75" defaultRowHeight="15.75"/>
  <cols>
    <col min="1" max="2" width="2.875" style="34" customWidth="1"/>
    <col min="3" max="7" width="8.75" style="34"/>
    <col min="8" max="8" width="10.75" style="34" customWidth="1"/>
    <col min="9" max="9" width="8.75" style="34"/>
    <col min="10" max="10" width="2.5" style="34" customWidth="1"/>
    <col min="11" max="14" width="8.75" style="34"/>
    <col min="15" max="15" width="1.5" style="34" customWidth="1"/>
    <col min="16" max="16384" width="8.75" style="34"/>
  </cols>
  <sheetData>
    <row r="1" spans="1:15" ht="16.5">
      <c r="A1" s="36"/>
      <c r="B1" s="36"/>
      <c r="C1" s="37" t="s">
        <v>29</v>
      </c>
      <c r="D1" s="36"/>
      <c r="E1" s="36"/>
      <c r="F1" s="36"/>
      <c r="G1" s="36"/>
      <c r="H1" s="36"/>
      <c r="I1" s="36"/>
      <c r="J1" s="36"/>
      <c r="K1" s="38" t="s">
        <v>55</v>
      </c>
      <c r="L1" s="36"/>
      <c r="M1" s="36"/>
      <c r="N1" s="36"/>
      <c r="O1" s="36"/>
    </row>
    <row r="2" spans="1:1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5" ht="18" customHeight="1">
      <c r="A4" s="36"/>
      <c r="B4" s="36"/>
      <c r="C4" s="161" t="s">
        <v>17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36"/>
      <c r="O4" s="36"/>
    </row>
    <row r="5" spans="1:15" ht="18" customHeight="1">
      <c r="A5" s="36"/>
      <c r="B5" s="36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36"/>
      <c r="O5" s="36"/>
    </row>
    <row r="6" spans="1:15" ht="18" customHeight="1">
      <c r="A6" s="36"/>
      <c r="B6" s="36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36"/>
      <c r="O6" s="36"/>
    </row>
    <row r="7" spans="1:15" ht="18" customHeight="1">
      <c r="A7" s="36"/>
      <c r="B7" s="36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36"/>
      <c r="O7" s="36"/>
    </row>
    <row r="8" spans="1:15" ht="21">
      <c r="A8" s="36"/>
      <c r="B8" s="36"/>
      <c r="C8" s="39" t="s">
        <v>83</v>
      </c>
      <c r="D8" s="40"/>
      <c r="E8" s="41"/>
      <c r="F8" s="162">
        <f>選手登録申請名簿一覧!E4</f>
        <v>0</v>
      </c>
      <c r="G8" s="162"/>
      <c r="H8" s="162"/>
      <c r="I8" s="162"/>
      <c r="J8" s="36"/>
      <c r="K8" s="42" t="s">
        <v>30</v>
      </c>
      <c r="L8" s="42"/>
      <c r="M8" s="36"/>
      <c r="N8" s="36"/>
      <c r="O8" s="36"/>
    </row>
    <row r="9" spans="1:15" ht="21">
      <c r="A9" s="36"/>
      <c r="B9" s="36"/>
      <c r="C9" s="39" t="s">
        <v>81</v>
      </c>
      <c r="D9" s="40"/>
      <c r="E9" s="41"/>
      <c r="F9" s="162">
        <f>選手登録申請名簿一覧!C7</f>
        <v>0</v>
      </c>
      <c r="G9" s="162"/>
      <c r="H9" s="162"/>
      <c r="I9" s="162"/>
      <c r="J9" s="36"/>
      <c r="K9" s="42" t="s">
        <v>30</v>
      </c>
      <c r="L9" s="42"/>
      <c r="M9" s="36"/>
      <c r="N9" s="36"/>
      <c r="O9" s="36"/>
    </row>
    <row r="10" spans="1:15" ht="21">
      <c r="A10" s="36"/>
      <c r="B10" s="36"/>
      <c r="C10" s="39" t="s">
        <v>82</v>
      </c>
      <c r="D10" s="40"/>
      <c r="E10" s="41"/>
      <c r="F10" s="163">
        <f>選手登録申請名簿一覧!H7</f>
        <v>0</v>
      </c>
      <c r="G10" s="163"/>
      <c r="H10" s="163"/>
      <c r="I10" s="163"/>
      <c r="J10" s="36"/>
      <c r="K10" s="42" t="s">
        <v>30</v>
      </c>
      <c r="L10" s="42"/>
      <c r="M10" s="36"/>
      <c r="N10" s="36"/>
      <c r="O10" s="36"/>
    </row>
    <row r="11" spans="1:15" ht="21">
      <c r="A11" s="36"/>
      <c r="B11" s="36"/>
      <c r="C11" s="39" t="s">
        <v>84</v>
      </c>
      <c r="D11" s="40"/>
      <c r="E11" s="41"/>
      <c r="F11" s="164">
        <f>選手登録申請名簿一覧!I107</f>
        <v>0</v>
      </c>
      <c r="G11" s="164"/>
      <c r="H11" s="164"/>
      <c r="I11" s="164"/>
      <c r="J11" s="41"/>
      <c r="K11" s="42" t="s">
        <v>30</v>
      </c>
      <c r="L11" s="42"/>
      <c r="M11" s="36"/>
      <c r="N11" s="36"/>
      <c r="O11" s="36"/>
    </row>
    <row r="12" spans="1:15" ht="16.5" thickBot="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ht="33" customHeight="1" thickTop="1" thickBot="1">
      <c r="A13" s="36"/>
      <c r="B13" s="36"/>
      <c r="C13" s="169" t="s">
        <v>31</v>
      </c>
      <c r="D13" s="170"/>
      <c r="E13" s="170"/>
      <c r="F13" s="170"/>
      <c r="G13" s="171"/>
      <c r="H13" s="58" t="s">
        <v>40</v>
      </c>
      <c r="I13" s="133" t="s">
        <v>44</v>
      </c>
      <c r="J13" s="134"/>
      <c r="K13" s="135"/>
      <c r="L13" s="43"/>
      <c r="M13" s="44"/>
      <c r="N13" s="36"/>
      <c r="O13" s="36"/>
    </row>
    <row r="14" spans="1:15" ht="20.45" customHeight="1" thickTop="1">
      <c r="A14" s="36"/>
      <c r="B14" s="36"/>
      <c r="C14" s="165" t="s">
        <v>39</v>
      </c>
      <c r="D14" s="166"/>
      <c r="E14" s="62" t="s">
        <v>38</v>
      </c>
      <c r="F14" s="63"/>
      <c r="G14" s="64"/>
      <c r="H14" s="59">
        <v>5000</v>
      </c>
      <c r="I14" s="136">
        <f>H14</f>
        <v>5000</v>
      </c>
      <c r="J14" s="137"/>
      <c r="K14" s="138"/>
      <c r="L14" s="45" t="s">
        <v>41</v>
      </c>
      <c r="M14" s="42"/>
      <c r="N14" s="36"/>
      <c r="O14" s="36"/>
    </row>
    <row r="15" spans="1:15" ht="19.5">
      <c r="A15" s="36"/>
      <c r="B15" s="36"/>
      <c r="C15" s="167"/>
      <c r="D15" s="168"/>
      <c r="E15" s="65" t="s">
        <v>86</v>
      </c>
      <c r="F15" s="66"/>
      <c r="G15" s="67"/>
      <c r="H15" s="60">
        <v>1700</v>
      </c>
      <c r="I15" s="139">
        <f>F11*H15</f>
        <v>0</v>
      </c>
      <c r="J15" s="140"/>
      <c r="K15" s="141"/>
      <c r="L15" s="45" t="s">
        <v>42</v>
      </c>
      <c r="M15" s="42"/>
      <c r="N15" s="36"/>
      <c r="O15" s="36"/>
    </row>
    <row r="16" spans="1:15" ht="19.5">
      <c r="A16" s="36"/>
      <c r="B16" s="36"/>
      <c r="C16" s="172" t="s">
        <v>32</v>
      </c>
      <c r="D16" s="173"/>
      <c r="E16" s="68" t="s">
        <v>33</v>
      </c>
      <c r="F16" s="66"/>
      <c r="G16" s="67"/>
      <c r="H16" s="60">
        <v>5000</v>
      </c>
      <c r="I16" s="142"/>
      <c r="J16" s="143"/>
      <c r="K16" s="144"/>
      <c r="L16" s="45" t="s">
        <v>43</v>
      </c>
      <c r="M16" s="42"/>
      <c r="N16" s="46"/>
      <c r="O16" s="36"/>
    </row>
    <row r="17" spans="1:15" ht="19.5">
      <c r="A17" s="36"/>
      <c r="B17" s="36"/>
      <c r="C17" s="174"/>
      <c r="D17" s="175"/>
      <c r="E17" s="68" t="s">
        <v>34</v>
      </c>
      <c r="F17" s="66"/>
      <c r="G17" s="67"/>
      <c r="H17" s="60">
        <v>5000</v>
      </c>
      <c r="I17" s="142"/>
      <c r="J17" s="143"/>
      <c r="K17" s="144"/>
      <c r="L17" s="45" t="s">
        <v>43</v>
      </c>
      <c r="M17" s="42"/>
      <c r="N17" s="46"/>
      <c r="O17" s="36"/>
    </row>
    <row r="18" spans="1:15" ht="19.5">
      <c r="A18" s="36"/>
      <c r="B18" s="36"/>
      <c r="C18" s="174"/>
      <c r="D18" s="175"/>
      <c r="E18" s="68" t="s">
        <v>35</v>
      </c>
      <c r="F18" s="66"/>
      <c r="G18" s="67"/>
      <c r="H18" s="60">
        <v>10000</v>
      </c>
      <c r="I18" s="142"/>
      <c r="J18" s="143"/>
      <c r="K18" s="144"/>
      <c r="L18" s="45" t="s">
        <v>43</v>
      </c>
      <c r="M18" s="47"/>
      <c r="N18" s="46"/>
      <c r="O18" s="36"/>
    </row>
    <row r="19" spans="1:15" ht="19.5">
      <c r="A19" s="36"/>
      <c r="B19" s="36"/>
      <c r="C19" s="172" t="s">
        <v>36</v>
      </c>
      <c r="D19" s="173"/>
      <c r="E19" s="68" t="s">
        <v>33</v>
      </c>
      <c r="F19" s="66"/>
      <c r="G19" s="67"/>
      <c r="H19" s="60">
        <v>5000</v>
      </c>
      <c r="I19" s="142"/>
      <c r="J19" s="143"/>
      <c r="K19" s="144"/>
      <c r="L19" s="45" t="s">
        <v>43</v>
      </c>
      <c r="M19" s="47"/>
      <c r="N19" s="46"/>
      <c r="O19" s="36"/>
    </row>
    <row r="20" spans="1:15" ht="19.5">
      <c r="A20" s="36"/>
      <c r="B20" s="36"/>
      <c r="C20" s="174"/>
      <c r="D20" s="175"/>
      <c r="E20" s="68" t="s">
        <v>34</v>
      </c>
      <c r="F20" s="66"/>
      <c r="G20" s="67"/>
      <c r="H20" s="60">
        <v>5000</v>
      </c>
      <c r="I20" s="142"/>
      <c r="J20" s="143"/>
      <c r="K20" s="144"/>
      <c r="L20" s="45" t="s">
        <v>43</v>
      </c>
      <c r="M20" s="47"/>
      <c r="N20" s="46"/>
      <c r="O20" s="36"/>
    </row>
    <row r="21" spans="1:15" ht="19.5">
      <c r="A21" s="36"/>
      <c r="B21" s="36"/>
      <c r="C21" s="174"/>
      <c r="D21" s="175"/>
      <c r="E21" s="68" t="s">
        <v>35</v>
      </c>
      <c r="F21" s="66"/>
      <c r="G21" s="67"/>
      <c r="H21" s="60">
        <v>10000</v>
      </c>
      <c r="I21" s="142"/>
      <c r="J21" s="143"/>
      <c r="K21" s="144"/>
      <c r="L21" s="45" t="s">
        <v>43</v>
      </c>
      <c r="M21" s="47"/>
      <c r="N21" s="46"/>
      <c r="O21" s="36"/>
    </row>
    <row r="22" spans="1:15" ht="19.5">
      <c r="A22" s="36"/>
      <c r="B22" s="36"/>
      <c r="C22" s="172" t="s">
        <v>37</v>
      </c>
      <c r="D22" s="173"/>
      <c r="E22" s="68" t="s">
        <v>33</v>
      </c>
      <c r="F22" s="66"/>
      <c r="G22" s="67"/>
      <c r="H22" s="60">
        <v>5000</v>
      </c>
      <c r="I22" s="142"/>
      <c r="J22" s="143"/>
      <c r="K22" s="144"/>
      <c r="L22" s="45" t="s">
        <v>43</v>
      </c>
      <c r="M22" s="47"/>
      <c r="N22" s="46"/>
      <c r="O22" s="36"/>
    </row>
    <row r="23" spans="1:15" ht="20.25" thickBot="1">
      <c r="A23" s="36"/>
      <c r="B23" s="36"/>
      <c r="C23" s="183"/>
      <c r="D23" s="184"/>
      <c r="E23" s="69" t="s">
        <v>35</v>
      </c>
      <c r="F23" s="70"/>
      <c r="G23" s="71"/>
      <c r="H23" s="61">
        <v>5000</v>
      </c>
      <c r="I23" s="145"/>
      <c r="J23" s="146"/>
      <c r="K23" s="147"/>
      <c r="L23" s="45" t="s">
        <v>43</v>
      </c>
      <c r="M23" s="47"/>
      <c r="N23" s="46"/>
      <c r="O23" s="36"/>
    </row>
    <row r="24" spans="1:15" ht="16.5" thickTop="1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ht="16.5">
      <c r="A25" s="36"/>
      <c r="B25" s="36"/>
      <c r="C25" s="39" t="s">
        <v>80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36"/>
    </row>
    <row r="26" spans="1:15" ht="25.15" customHeight="1">
      <c r="A26" s="36"/>
      <c r="B26" s="36"/>
      <c r="C26" s="176" t="s">
        <v>45</v>
      </c>
      <c r="D26" s="177"/>
      <c r="E26" s="178">
        <f>選手登録申請名簿一覧!I108</f>
        <v>0</v>
      </c>
      <c r="F26" s="179"/>
      <c r="G26" s="45" t="s">
        <v>46</v>
      </c>
      <c r="H26" s="39"/>
      <c r="I26" s="180">
        <f>E26*1700</f>
        <v>0</v>
      </c>
      <c r="J26" s="181"/>
      <c r="K26" s="182"/>
      <c r="L26" s="45" t="s">
        <v>42</v>
      </c>
      <c r="M26" s="48"/>
      <c r="N26" s="48"/>
      <c r="O26" s="36"/>
    </row>
    <row r="27" spans="1:15" ht="19.149999999999999" customHeight="1" thickBot="1">
      <c r="A27" s="36"/>
      <c r="B27" s="36"/>
      <c r="C27" s="97" t="s">
        <v>75</v>
      </c>
      <c r="D27" s="49"/>
      <c r="E27" s="50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ht="19.149999999999999" customHeight="1" thickBot="1">
      <c r="A28" s="36"/>
      <c r="B28" s="36"/>
      <c r="C28" s="118" t="s">
        <v>76</v>
      </c>
      <c r="D28" s="119"/>
      <c r="E28" s="119" t="s">
        <v>77</v>
      </c>
      <c r="F28" s="120"/>
      <c r="G28" s="89" t="s">
        <v>44</v>
      </c>
      <c r="I28" s="148" t="s">
        <v>78</v>
      </c>
      <c r="J28" s="108"/>
      <c r="K28" s="108"/>
      <c r="L28" s="108" t="s">
        <v>77</v>
      </c>
      <c r="M28" s="109"/>
      <c r="N28" s="90" t="s">
        <v>44</v>
      </c>
      <c r="O28" s="36"/>
    </row>
    <row r="29" spans="1:15" ht="19.149999999999999" customHeight="1">
      <c r="A29" s="36"/>
      <c r="B29" s="36"/>
      <c r="C29" s="121"/>
      <c r="D29" s="122"/>
      <c r="E29" s="127"/>
      <c r="F29" s="128"/>
      <c r="G29" s="91">
        <f>E29*1700</f>
        <v>0</v>
      </c>
      <c r="H29" s="88"/>
      <c r="I29" s="116"/>
      <c r="J29" s="117"/>
      <c r="K29" s="117"/>
      <c r="L29" s="110"/>
      <c r="M29" s="111"/>
      <c r="N29" s="94">
        <f>L29*1700</f>
        <v>0</v>
      </c>
      <c r="O29" s="36"/>
    </row>
    <row r="30" spans="1:15" ht="19.149999999999999" customHeight="1">
      <c r="A30" s="36"/>
      <c r="B30" s="36"/>
      <c r="C30" s="121"/>
      <c r="D30" s="122"/>
      <c r="E30" s="127"/>
      <c r="F30" s="128"/>
      <c r="G30" s="92">
        <f t="shared" ref="G30:G32" si="0">E30*1700</f>
        <v>0</v>
      </c>
      <c r="H30" s="88"/>
      <c r="I30" s="116"/>
      <c r="J30" s="117"/>
      <c r="K30" s="117"/>
      <c r="L30" s="110"/>
      <c r="M30" s="111"/>
      <c r="N30" s="95">
        <f t="shared" ref="N30:N32" si="1">L30*1700</f>
        <v>0</v>
      </c>
      <c r="O30" s="36"/>
    </row>
    <row r="31" spans="1:15" ht="19.149999999999999" customHeight="1">
      <c r="A31" s="36"/>
      <c r="B31" s="36"/>
      <c r="C31" s="123"/>
      <c r="D31" s="124"/>
      <c r="E31" s="127"/>
      <c r="F31" s="128"/>
      <c r="G31" s="92">
        <f t="shared" si="0"/>
        <v>0</v>
      </c>
      <c r="H31" s="88"/>
      <c r="I31" s="149"/>
      <c r="J31" s="150"/>
      <c r="K31" s="150"/>
      <c r="L31" s="112"/>
      <c r="M31" s="113"/>
      <c r="N31" s="95">
        <f t="shared" si="1"/>
        <v>0</v>
      </c>
      <c r="O31" s="36"/>
    </row>
    <row r="32" spans="1:15" ht="19.149999999999999" customHeight="1" thickBot="1">
      <c r="A32" s="36"/>
      <c r="B32" s="36"/>
      <c r="C32" s="125"/>
      <c r="D32" s="126"/>
      <c r="E32" s="129"/>
      <c r="F32" s="130"/>
      <c r="G32" s="93">
        <f t="shared" si="0"/>
        <v>0</v>
      </c>
      <c r="H32" s="88"/>
      <c r="I32" s="151"/>
      <c r="J32" s="152"/>
      <c r="K32" s="152"/>
      <c r="L32" s="114"/>
      <c r="M32" s="115"/>
      <c r="N32" s="96">
        <f t="shared" si="1"/>
        <v>0</v>
      </c>
      <c r="O32" s="36"/>
    </row>
    <row r="33" spans="1:15" ht="27.6" customHeight="1">
      <c r="A33" s="36"/>
      <c r="B33" s="36"/>
      <c r="C33" s="51" t="s">
        <v>47</v>
      </c>
      <c r="D33" s="49"/>
      <c r="E33" s="50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ht="25.15" customHeight="1">
      <c r="A34" s="36"/>
      <c r="B34" s="36"/>
      <c r="C34" s="57" t="s">
        <v>48</v>
      </c>
      <c r="D34" s="52"/>
      <c r="E34" s="131">
        <f>SUM(H35:H40)</f>
        <v>0</v>
      </c>
      <c r="F34" s="132"/>
      <c r="G34" s="45" t="s">
        <v>46</v>
      </c>
      <c r="H34" s="36"/>
      <c r="I34" s="36"/>
      <c r="J34" s="36"/>
      <c r="K34" s="36"/>
      <c r="L34" s="36"/>
      <c r="M34" s="36"/>
      <c r="N34" s="36"/>
      <c r="O34" s="36"/>
    </row>
    <row r="35" spans="1:15" ht="18.600000000000001" customHeight="1">
      <c r="A35" s="36"/>
      <c r="B35" s="36"/>
      <c r="C35" s="39" t="s">
        <v>49</v>
      </c>
      <c r="D35" s="49"/>
      <c r="E35" s="53"/>
      <c r="F35" s="53"/>
      <c r="G35" s="36"/>
      <c r="H35" s="54">
        <f>選手登録申請名簿一覧!K109</f>
        <v>0</v>
      </c>
      <c r="I35" s="45" t="s">
        <v>46</v>
      </c>
      <c r="J35" s="36"/>
      <c r="K35" s="36"/>
      <c r="L35" s="36"/>
      <c r="M35" s="36"/>
      <c r="N35" s="36"/>
      <c r="O35" s="36"/>
    </row>
    <row r="36" spans="1:15" ht="18.600000000000001" customHeight="1">
      <c r="A36" s="36"/>
      <c r="B36" s="36"/>
      <c r="C36" s="39" t="s">
        <v>50</v>
      </c>
      <c r="D36" s="49"/>
      <c r="E36" s="53"/>
      <c r="F36" s="53"/>
      <c r="G36" s="36"/>
      <c r="H36" s="54">
        <f>選手登録申請名簿一覧!K110</f>
        <v>0</v>
      </c>
      <c r="I36" s="45" t="s">
        <v>46</v>
      </c>
      <c r="J36" s="36"/>
      <c r="K36" s="36"/>
      <c r="L36" s="36"/>
      <c r="M36" s="36"/>
      <c r="N36" s="36"/>
      <c r="O36" s="36"/>
    </row>
    <row r="37" spans="1:15" ht="18.600000000000001" customHeight="1">
      <c r="A37" s="36"/>
      <c r="B37" s="36"/>
      <c r="C37" s="39" t="s">
        <v>51</v>
      </c>
      <c r="D37" s="49"/>
      <c r="E37" s="53"/>
      <c r="F37" s="53"/>
      <c r="G37" s="36"/>
      <c r="H37" s="54">
        <f>選手登録申請名簿一覧!K111</f>
        <v>0</v>
      </c>
      <c r="I37" s="45" t="s">
        <v>46</v>
      </c>
      <c r="J37" s="36"/>
      <c r="K37" s="36"/>
      <c r="L37" s="36"/>
      <c r="M37" s="36"/>
      <c r="N37" s="36"/>
      <c r="O37" s="36"/>
    </row>
    <row r="38" spans="1:15" ht="18.600000000000001" customHeight="1">
      <c r="A38" s="36"/>
      <c r="B38" s="36"/>
      <c r="C38" s="39" t="s">
        <v>88</v>
      </c>
      <c r="D38" s="49"/>
      <c r="E38" s="53"/>
      <c r="F38" s="53"/>
      <c r="G38" s="36"/>
      <c r="H38" s="54">
        <f>選手登録申請名簿一覧!K112</f>
        <v>0</v>
      </c>
      <c r="I38" s="45" t="s">
        <v>46</v>
      </c>
      <c r="J38" s="36"/>
      <c r="K38" s="36"/>
      <c r="L38" s="36"/>
      <c r="M38" s="36"/>
      <c r="N38" s="36"/>
      <c r="O38" s="36"/>
    </row>
    <row r="39" spans="1:15" ht="18.600000000000001" customHeight="1">
      <c r="A39" s="36"/>
      <c r="B39" s="36"/>
      <c r="C39" s="39" t="s">
        <v>52</v>
      </c>
      <c r="D39" s="49"/>
      <c r="E39" s="53"/>
      <c r="F39" s="53"/>
      <c r="G39" s="36"/>
      <c r="H39" s="54">
        <f>選手登録申請名簿一覧!K113</f>
        <v>0</v>
      </c>
      <c r="I39" s="45" t="s">
        <v>46</v>
      </c>
      <c r="J39" s="36"/>
      <c r="K39" s="36"/>
      <c r="L39" s="36"/>
      <c r="M39" s="36"/>
      <c r="N39" s="36"/>
      <c r="O39" s="36"/>
    </row>
    <row r="40" spans="1:15" ht="18.600000000000001" customHeight="1">
      <c r="A40" s="36"/>
      <c r="B40" s="36"/>
      <c r="C40" s="39" t="s">
        <v>53</v>
      </c>
      <c r="D40" s="36"/>
      <c r="E40" s="36"/>
      <c r="F40" s="36"/>
      <c r="G40" s="36"/>
      <c r="H40" s="54">
        <f>選手登録申請名簿一覧!K114</f>
        <v>0</v>
      </c>
      <c r="I40" s="45" t="s">
        <v>46</v>
      </c>
      <c r="J40" s="36"/>
      <c r="K40" s="36"/>
      <c r="L40" s="158"/>
      <c r="M40" s="158"/>
      <c r="N40" s="36"/>
      <c r="O40" s="36"/>
    </row>
    <row r="41" spans="1:1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</row>
    <row r="42" spans="1:15" ht="29.25" thickBot="1">
      <c r="A42" s="36"/>
      <c r="B42" s="36"/>
      <c r="C42" s="55" t="s">
        <v>54</v>
      </c>
      <c r="D42" s="38"/>
      <c r="E42" s="38"/>
      <c r="F42" s="38"/>
      <c r="G42" s="38"/>
      <c r="H42" s="38"/>
      <c r="I42" s="38"/>
      <c r="J42" s="38"/>
      <c r="K42" s="38"/>
      <c r="L42" s="36"/>
      <c r="M42" s="36"/>
      <c r="N42" s="36"/>
      <c r="O42" s="36"/>
    </row>
    <row r="43" spans="1:15" ht="24.75" thickBot="1">
      <c r="A43" s="36"/>
      <c r="B43" s="36"/>
      <c r="C43" s="159" t="s">
        <v>57</v>
      </c>
      <c r="D43" s="159"/>
      <c r="E43" s="159"/>
      <c r="F43" s="159"/>
      <c r="G43" s="160"/>
      <c r="H43" s="153">
        <f>SUM(I14:K23)</f>
        <v>5000</v>
      </c>
      <c r="I43" s="154"/>
      <c r="J43" s="155"/>
      <c r="K43" s="56" t="s">
        <v>56</v>
      </c>
      <c r="L43" s="45" t="s">
        <v>30</v>
      </c>
      <c r="M43" s="36"/>
      <c r="N43" s="36"/>
      <c r="O43" s="36"/>
    </row>
    <row r="44" spans="1:15" ht="24.75" thickBot="1">
      <c r="A44" s="36"/>
      <c r="B44" s="36"/>
      <c r="C44" s="159" t="s">
        <v>58</v>
      </c>
      <c r="D44" s="159"/>
      <c r="E44" s="159"/>
      <c r="F44" s="159"/>
      <c r="G44" s="160"/>
      <c r="H44" s="153">
        <f>I26</f>
        <v>0</v>
      </c>
      <c r="I44" s="154"/>
      <c r="J44" s="155"/>
      <c r="K44" s="56" t="s">
        <v>56</v>
      </c>
      <c r="L44" s="45" t="s">
        <v>30</v>
      </c>
      <c r="M44" s="36"/>
      <c r="N44" s="36"/>
      <c r="O44" s="36"/>
    </row>
    <row r="45" spans="1:15" ht="24">
      <c r="A45" s="36"/>
      <c r="B45" s="36"/>
      <c r="C45" s="159" t="s">
        <v>59</v>
      </c>
      <c r="D45" s="159"/>
      <c r="E45" s="159"/>
      <c r="F45" s="159"/>
      <c r="G45" s="159"/>
      <c r="H45" s="156">
        <f>SUM(H43:J44)</f>
        <v>5000</v>
      </c>
      <c r="I45" s="157"/>
      <c r="J45" s="157"/>
      <c r="K45" s="56" t="s">
        <v>60</v>
      </c>
      <c r="L45" s="36"/>
      <c r="M45" s="45" t="s">
        <v>61</v>
      </c>
      <c r="N45" s="36"/>
      <c r="O45" s="36"/>
    </row>
    <row r="46" spans="1:15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</row>
  </sheetData>
  <mergeCells count="52">
    <mergeCell ref="C26:D26"/>
    <mergeCell ref="E26:F26"/>
    <mergeCell ref="I26:K26"/>
    <mergeCell ref="C22:D23"/>
    <mergeCell ref="I22:K22"/>
    <mergeCell ref="C14:D15"/>
    <mergeCell ref="C13:G13"/>
    <mergeCell ref="I18:K18"/>
    <mergeCell ref="C16:D18"/>
    <mergeCell ref="C19:D21"/>
    <mergeCell ref="I19:K19"/>
    <mergeCell ref="I20:K20"/>
    <mergeCell ref="I21:K21"/>
    <mergeCell ref="C4:M7"/>
    <mergeCell ref="F8:I8"/>
    <mergeCell ref="F9:I9"/>
    <mergeCell ref="F10:I10"/>
    <mergeCell ref="F11:I11"/>
    <mergeCell ref="H44:J44"/>
    <mergeCell ref="H45:J45"/>
    <mergeCell ref="L40:M40"/>
    <mergeCell ref="H43:J43"/>
    <mergeCell ref="C43:G43"/>
    <mergeCell ref="C44:G44"/>
    <mergeCell ref="C45:G45"/>
    <mergeCell ref="E34:F34"/>
    <mergeCell ref="I13:K13"/>
    <mergeCell ref="I14:K14"/>
    <mergeCell ref="I15:K15"/>
    <mergeCell ref="I16:K16"/>
    <mergeCell ref="I17:K17"/>
    <mergeCell ref="I23:K23"/>
    <mergeCell ref="I28:K28"/>
    <mergeCell ref="I31:K31"/>
    <mergeCell ref="I32:K32"/>
    <mergeCell ref="I29:K29"/>
    <mergeCell ref="C28:D28"/>
    <mergeCell ref="E28:F28"/>
    <mergeCell ref="C29:D29"/>
    <mergeCell ref="C31:D31"/>
    <mergeCell ref="C32:D32"/>
    <mergeCell ref="E29:F29"/>
    <mergeCell ref="E31:F31"/>
    <mergeCell ref="E32:F32"/>
    <mergeCell ref="C30:D30"/>
    <mergeCell ref="E30:F30"/>
    <mergeCell ref="L28:M28"/>
    <mergeCell ref="L29:M29"/>
    <mergeCell ref="L31:M31"/>
    <mergeCell ref="L32:M32"/>
    <mergeCell ref="I30:K30"/>
    <mergeCell ref="L30:M30"/>
  </mergeCells>
  <phoneticPr fontId="1"/>
  <pageMargins left="0" right="0" top="0.39370078740157483" bottom="0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E9915-F4D2-4AD0-B471-09A8CF394257}">
  <sheetPr>
    <tabColor theme="1" tint="0.34998626667073579"/>
  </sheetPr>
  <dimension ref="B1:M115"/>
  <sheetViews>
    <sheetView showGridLines="0" zoomScaleNormal="100" workbookViewId="0">
      <pane ySplit="6" topLeftCell="A7" activePane="bottomLeft" state="frozen"/>
      <selection activeCell="H8" sqref="H8"/>
      <selection pane="bottomLeft" activeCell="L113" sqref="L113"/>
    </sheetView>
  </sheetViews>
  <sheetFormatPr defaultColWidth="9" defaultRowHeight="14.25"/>
  <cols>
    <col min="1" max="1" width="2.625" style="4" customWidth="1"/>
    <col min="2" max="2" width="6.625" style="4" customWidth="1"/>
    <col min="3" max="4" width="14.625" style="4" customWidth="1"/>
    <col min="5" max="5" width="8.625" style="4" customWidth="1"/>
    <col min="6" max="6" width="14.625" style="4" customWidth="1"/>
    <col min="7" max="7" width="8.125" style="4" customWidth="1"/>
    <col min="8" max="8" width="35.625" style="4" customWidth="1"/>
    <col min="9" max="10" width="12.875" style="4" customWidth="1"/>
    <col min="11" max="11" width="18.625" style="4" customWidth="1"/>
    <col min="12" max="12" width="15.625" style="4" customWidth="1"/>
    <col min="13" max="16384" width="9" style="4"/>
  </cols>
  <sheetData>
    <row r="1" spans="2:13">
      <c r="L1" s="4" t="s">
        <v>0</v>
      </c>
    </row>
    <row r="2" spans="2:13" s="6" customFormat="1" ht="27" customHeight="1">
      <c r="B2" s="33" t="s">
        <v>1</v>
      </c>
      <c r="C2" s="5"/>
      <c r="H2" s="187" t="s">
        <v>79</v>
      </c>
      <c r="I2" s="187"/>
      <c r="J2" s="187"/>
      <c r="K2" s="7"/>
      <c r="L2" s="26">
        <f ca="1">TODAY()</f>
        <v>44987</v>
      </c>
    </row>
    <row r="3" spans="2:13" s="6" customFormat="1" ht="27" customHeight="1">
      <c r="H3" s="187"/>
      <c r="I3" s="187"/>
      <c r="J3" s="187"/>
      <c r="K3" s="7"/>
    </row>
    <row r="4" spans="2:13" s="6" customFormat="1" ht="27" customHeight="1">
      <c r="B4" s="185" t="s">
        <v>2</v>
      </c>
      <c r="C4" s="185"/>
      <c r="D4" s="185"/>
      <c r="E4" s="186"/>
      <c r="F4" s="186"/>
      <c r="G4" s="186"/>
      <c r="H4" s="187"/>
      <c r="I4" s="187"/>
      <c r="J4" s="187"/>
      <c r="K4" s="7"/>
      <c r="L4" s="8"/>
    </row>
    <row r="6" spans="2:13" s="11" customFormat="1" ht="35.25" customHeight="1">
      <c r="B6" s="9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72" t="s">
        <v>8</v>
      </c>
      <c r="H6" s="73" t="s">
        <v>9</v>
      </c>
      <c r="I6" s="73" t="s">
        <v>74</v>
      </c>
      <c r="J6" s="73" t="s">
        <v>16</v>
      </c>
      <c r="K6" s="73" t="s">
        <v>10</v>
      </c>
      <c r="L6" s="9" t="s">
        <v>11</v>
      </c>
    </row>
    <row r="7" spans="2:13" ht="14.25" customHeight="1">
      <c r="B7" s="32">
        <v>1</v>
      </c>
      <c r="C7" s="13"/>
      <c r="D7" s="14"/>
      <c r="E7" s="14"/>
      <c r="F7" s="15"/>
      <c r="G7" s="27">
        <f ca="1">DATEDIF(F7,TODAY(),"y")</f>
        <v>123</v>
      </c>
      <c r="H7" s="14"/>
      <c r="I7" s="16"/>
      <c r="J7" s="17"/>
      <c r="K7" s="107"/>
      <c r="L7" s="16"/>
      <c r="M7" s="105" t="s">
        <v>28</v>
      </c>
    </row>
    <row r="8" spans="2:13" ht="14.25" customHeight="1">
      <c r="B8" s="12">
        <v>2</v>
      </c>
      <c r="C8" s="18"/>
      <c r="D8" s="19"/>
      <c r="E8" s="19"/>
      <c r="F8" s="15"/>
      <c r="G8" s="27"/>
      <c r="H8" s="19"/>
      <c r="I8" s="16"/>
      <c r="J8" s="20"/>
      <c r="K8" s="107"/>
      <c r="L8" s="1"/>
    </row>
    <row r="9" spans="2:13" ht="14.25" customHeight="1">
      <c r="B9" s="12">
        <v>3</v>
      </c>
      <c r="C9" s="18"/>
      <c r="D9" s="19"/>
      <c r="E9" s="19"/>
      <c r="F9" s="15"/>
      <c r="G9" s="27"/>
      <c r="H9" s="19"/>
      <c r="I9" s="16"/>
      <c r="J9" s="2"/>
      <c r="K9" s="107"/>
      <c r="L9" s="1"/>
    </row>
    <row r="10" spans="2:13" ht="14.25" customHeight="1">
      <c r="B10" s="12">
        <v>4</v>
      </c>
      <c r="C10" s="18"/>
      <c r="D10" s="19"/>
      <c r="E10" s="19"/>
      <c r="F10" s="15"/>
      <c r="G10" s="27"/>
      <c r="H10" s="19"/>
      <c r="I10" s="1"/>
      <c r="J10" s="2"/>
      <c r="K10" s="107"/>
      <c r="L10" s="1"/>
    </row>
    <row r="11" spans="2:13" ht="14.25" customHeight="1">
      <c r="B11" s="12">
        <v>5</v>
      </c>
      <c r="C11" s="18"/>
      <c r="D11" s="19"/>
      <c r="E11" s="19"/>
      <c r="F11" s="15"/>
      <c r="G11" s="27"/>
      <c r="H11" s="19"/>
      <c r="I11" s="1"/>
      <c r="J11" s="2"/>
      <c r="K11" s="107"/>
      <c r="L11" s="1"/>
    </row>
    <row r="12" spans="2:13" ht="14.25" customHeight="1">
      <c r="B12" s="12">
        <v>6</v>
      </c>
      <c r="C12" s="18"/>
      <c r="D12" s="21"/>
      <c r="E12" s="19"/>
      <c r="F12" s="15"/>
      <c r="G12" s="27"/>
      <c r="H12" s="21"/>
      <c r="I12" s="1"/>
      <c r="J12" s="2"/>
      <c r="K12" s="107"/>
      <c r="L12" s="1"/>
    </row>
    <row r="13" spans="2:13" ht="14.25" customHeight="1">
      <c r="B13" s="12">
        <v>7</v>
      </c>
      <c r="C13" s="18"/>
      <c r="D13" s="21"/>
      <c r="E13" s="19"/>
      <c r="F13" s="15"/>
      <c r="G13" s="27"/>
      <c r="H13" s="21"/>
      <c r="I13" s="1"/>
      <c r="J13" s="2"/>
      <c r="K13" s="107"/>
      <c r="L13" s="1"/>
    </row>
    <row r="14" spans="2:13" ht="14.25" customHeight="1">
      <c r="B14" s="12">
        <v>8</v>
      </c>
      <c r="C14" s="18"/>
      <c r="D14" s="21"/>
      <c r="E14" s="19"/>
      <c r="F14" s="15"/>
      <c r="G14" s="27"/>
      <c r="H14" s="21"/>
      <c r="I14" s="1"/>
      <c r="J14" s="2"/>
      <c r="K14" s="107"/>
      <c r="L14" s="1"/>
    </row>
    <row r="15" spans="2:13" ht="14.25" customHeight="1">
      <c r="B15" s="12">
        <v>9</v>
      </c>
      <c r="C15" s="18"/>
      <c r="D15" s="21"/>
      <c r="E15" s="19"/>
      <c r="F15" s="15"/>
      <c r="G15" s="27"/>
      <c r="H15" s="21"/>
      <c r="I15" s="1"/>
      <c r="J15" s="2"/>
      <c r="K15" s="107"/>
      <c r="L15" s="1"/>
    </row>
    <row r="16" spans="2:13" ht="14.25" customHeight="1">
      <c r="B16" s="12">
        <v>10</v>
      </c>
      <c r="C16" s="18"/>
      <c r="D16" s="21"/>
      <c r="E16" s="19"/>
      <c r="F16" s="15"/>
      <c r="G16" s="27"/>
      <c r="H16" s="21"/>
      <c r="I16" s="1"/>
      <c r="J16" s="2"/>
      <c r="K16" s="107"/>
      <c r="L16" s="1"/>
    </row>
    <row r="17" spans="2:12" ht="14.25" customHeight="1">
      <c r="B17" s="12">
        <v>11</v>
      </c>
      <c r="C17" s="18"/>
      <c r="D17" s="21"/>
      <c r="E17" s="19"/>
      <c r="F17" s="15"/>
      <c r="G17" s="27"/>
      <c r="H17" s="21"/>
      <c r="I17" s="1"/>
      <c r="J17" s="2"/>
      <c r="K17" s="107"/>
      <c r="L17" s="1"/>
    </row>
    <row r="18" spans="2:12" ht="14.25" customHeight="1">
      <c r="B18" s="12">
        <v>12</v>
      </c>
      <c r="C18" s="18"/>
      <c r="D18" s="21"/>
      <c r="E18" s="19"/>
      <c r="F18" s="15"/>
      <c r="G18" s="27"/>
      <c r="H18" s="21"/>
      <c r="I18" s="1"/>
      <c r="J18" s="2"/>
      <c r="K18" s="107"/>
      <c r="L18" s="1"/>
    </row>
    <row r="19" spans="2:12" ht="14.25" customHeight="1">
      <c r="B19" s="12">
        <v>13</v>
      </c>
      <c r="C19" s="18"/>
      <c r="D19" s="21"/>
      <c r="E19" s="19"/>
      <c r="F19" s="15"/>
      <c r="G19" s="27"/>
      <c r="H19" s="21"/>
      <c r="I19" s="1"/>
      <c r="J19" s="2"/>
      <c r="K19" s="107"/>
      <c r="L19" s="1"/>
    </row>
    <row r="20" spans="2:12" ht="14.25" customHeight="1">
      <c r="B20" s="12">
        <v>14</v>
      </c>
      <c r="C20" s="18"/>
      <c r="D20" s="21"/>
      <c r="E20" s="19"/>
      <c r="F20" s="15"/>
      <c r="G20" s="27"/>
      <c r="H20" s="21"/>
      <c r="I20" s="1"/>
      <c r="J20" s="2"/>
      <c r="K20" s="107"/>
      <c r="L20" s="1"/>
    </row>
    <row r="21" spans="2:12" ht="14.25" customHeight="1">
      <c r="B21" s="12">
        <v>15</v>
      </c>
      <c r="C21" s="18"/>
      <c r="D21" s="21"/>
      <c r="E21" s="19"/>
      <c r="F21" s="15"/>
      <c r="G21" s="27"/>
      <c r="H21" s="21"/>
      <c r="I21" s="1"/>
      <c r="J21" s="2"/>
      <c r="K21" s="107"/>
      <c r="L21" s="1"/>
    </row>
    <row r="22" spans="2:12" ht="14.25" customHeight="1">
      <c r="B22" s="12">
        <v>16</v>
      </c>
      <c r="C22" s="18"/>
      <c r="D22" s="21"/>
      <c r="E22" s="19"/>
      <c r="F22" s="15"/>
      <c r="G22" s="27"/>
      <c r="H22" s="21"/>
      <c r="I22" s="1"/>
      <c r="J22" s="3"/>
      <c r="K22" s="107"/>
      <c r="L22" s="1"/>
    </row>
    <row r="23" spans="2:12" ht="14.25" customHeight="1">
      <c r="B23" s="12">
        <v>17</v>
      </c>
      <c r="C23" s="18"/>
      <c r="D23" s="21"/>
      <c r="E23" s="19"/>
      <c r="F23" s="15"/>
      <c r="G23" s="27"/>
      <c r="H23" s="21"/>
      <c r="I23" s="1"/>
      <c r="J23" s="3"/>
      <c r="K23" s="107"/>
      <c r="L23" s="1"/>
    </row>
    <row r="24" spans="2:12" ht="14.25" customHeight="1">
      <c r="B24" s="12">
        <v>18</v>
      </c>
      <c r="C24" s="18"/>
      <c r="D24" s="21"/>
      <c r="E24" s="19"/>
      <c r="F24" s="15"/>
      <c r="G24" s="27"/>
      <c r="H24" s="21"/>
      <c r="I24" s="1"/>
      <c r="J24" s="3"/>
      <c r="K24" s="107"/>
      <c r="L24" s="1"/>
    </row>
    <row r="25" spans="2:12" ht="14.25" customHeight="1">
      <c r="B25" s="12">
        <v>19</v>
      </c>
      <c r="C25" s="18"/>
      <c r="D25" s="21"/>
      <c r="E25" s="19"/>
      <c r="F25" s="15"/>
      <c r="G25" s="27"/>
      <c r="H25" s="21"/>
      <c r="I25" s="1"/>
      <c r="J25" s="3"/>
      <c r="K25" s="107"/>
      <c r="L25" s="1"/>
    </row>
    <row r="26" spans="2:12" ht="14.25" customHeight="1">
      <c r="B26" s="12">
        <v>20</v>
      </c>
      <c r="C26" s="18"/>
      <c r="D26" s="21"/>
      <c r="E26" s="19"/>
      <c r="F26" s="15"/>
      <c r="G26" s="27"/>
      <c r="H26" s="21"/>
      <c r="I26" s="1"/>
      <c r="J26" s="3"/>
      <c r="K26" s="107"/>
      <c r="L26" s="1"/>
    </row>
    <row r="27" spans="2:12" ht="14.25" customHeight="1">
      <c r="B27" s="12">
        <v>21</v>
      </c>
      <c r="C27" s="18"/>
      <c r="D27" s="21"/>
      <c r="E27" s="19"/>
      <c r="F27" s="22"/>
      <c r="G27" s="27"/>
      <c r="H27" s="21"/>
      <c r="I27" s="1"/>
      <c r="J27" s="3"/>
      <c r="K27" s="107"/>
      <c r="L27" s="1"/>
    </row>
    <row r="28" spans="2:12" ht="14.25" customHeight="1">
      <c r="B28" s="12">
        <v>22</v>
      </c>
      <c r="C28" s="18"/>
      <c r="D28" s="21"/>
      <c r="E28" s="19"/>
      <c r="F28" s="22"/>
      <c r="G28" s="27"/>
      <c r="H28" s="21"/>
      <c r="I28" s="1"/>
      <c r="J28" s="3"/>
      <c r="K28" s="107"/>
      <c r="L28" s="1"/>
    </row>
    <row r="29" spans="2:12" ht="14.25" customHeight="1">
      <c r="B29" s="12">
        <v>23</v>
      </c>
      <c r="C29" s="18"/>
      <c r="D29" s="21"/>
      <c r="E29" s="19"/>
      <c r="F29" s="22"/>
      <c r="G29" s="27"/>
      <c r="H29" s="21"/>
      <c r="I29" s="1"/>
      <c r="J29" s="3"/>
      <c r="K29" s="107"/>
      <c r="L29" s="1"/>
    </row>
    <row r="30" spans="2:12" ht="14.25" customHeight="1">
      <c r="B30" s="12">
        <v>24</v>
      </c>
      <c r="C30" s="18"/>
      <c r="D30" s="21"/>
      <c r="E30" s="19"/>
      <c r="F30" s="22"/>
      <c r="G30" s="27"/>
      <c r="H30" s="21"/>
      <c r="I30" s="1"/>
      <c r="J30" s="3"/>
      <c r="K30" s="107"/>
      <c r="L30" s="1"/>
    </row>
    <row r="31" spans="2:12" ht="14.25" customHeight="1">
      <c r="B31" s="12">
        <v>25</v>
      </c>
      <c r="C31" s="18"/>
      <c r="D31" s="21"/>
      <c r="E31" s="19"/>
      <c r="F31" s="22"/>
      <c r="G31" s="27"/>
      <c r="H31" s="21"/>
      <c r="I31" s="1"/>
      <c r="J31" s="3"/>
      <c r="K31" s="107"/>
      <c r="L31" s="1"/>
    </row>
    <row r="32" spans="2:12" ht="14.25" customHeight="1">
      <c r="B32" s="12">
        <v>26</v>
      </c>
      <c r="C32" s="18"/>
      <c r="D32" s="21"/>
      <c r="E32" s="19"/>
      <c r="F32" s="22"/>
      <c r="G32" s="27"/>
      <c r="H32" s="21"/>
      <c r="I32" s="1"/>
      <c r="J32" s="3"/>
      <c r="K32" s="107"/>
      <c r="L32" s="1"/>
    </row>
    <row r="33" spans="2:12" ht="14.25" customHeight="1">
      <c r="B33" s="12">
        <v>27</v>
      </c>
      <c r="C33" s="18"/>
      <c r="D33" s="21"/>
      <c r="E33" s="19"/>
      <c r="F33" s="22"/>
      <c r="G33" s="27"/>
      <c r="H33" s="21"/>
      <c r="I33" s="1"/>
      <c r="J33" s="3"/>
      <c r="K33" s="107"/>
      <c r="L33" s="1"/>
    </row>
    <row r="34" spans="2:12" ht="14.25" customHeight="1">
      <c r="B34" s="12">
        <v>28</v>
      </c>
      <c r="C34" s="18"/>
      <c r="D34" s="21"/>
      <c r="E34" s="19"/>
      <c r="F34" s="22"/>
      <c r="G34" s="27"/>
      <c r="H34" s="21"/>
      <c r="I34" s="1"/>
      <c r="J34" s="3"/>
      <c r="K34" s="107"/>
      <c r="L34" s="1"/>
    </row>
    <row r="35" spans="2:12" ht="14.25" customHeight="1">
      <c r="B35" s="12">
        <v>29</v>
      </c>
      <c r="C35" s="18"/>
      <c r="D35" s="21"/>
      <c r="E35" s="19"/>
      <c r="F35" s="22"/>
      <c r="G35" s="27"/>
      <c r="H35" s="21"/>
      <c r="I35" s="1"/>
      <c r="J35" s="3"/>
      <c r="K35" s="107"/>
      <c r="L35" s="1"/>
    </row>
    <row r="36" spans="2:12" ht="14.25" customHeight="1">
      <c r="B36" s="12">
        <v>30</v>
      </c>
      <c r="C36" s="18"/>
      <c r="D36" s="21"/>
      <c r="E36" s="19"/>
      <c r="F36" s="22"/>
      <c r="G36" s="27"/>
      <c r="H36" s="21"/>
      <c r="I36" s="1"/>
      <c r="J36" s="3"/>
      <c r="K36" s="107"/>
      <c r="L36" s="1"/>
    </row>
    <row r="37" spans="2:12" ht="14.25" customHeight="1">
      <c r="B37" s="12">
        <v>31</v>
      </c>
      <c r="C37" s="18"/>
      <c r="D37" s="21"/>
      <c r="E37" s="19"/>
      <c r="F37" s="22"/>
      <c r="G37" s="27"/>
      <c r="H37" s="21"/>
      <c r="I37" s="1"/>
      <c r="J37" s="3"/>
      <c r="K37" s="107"/>
      <c r="L37" s="1"/>
    </row>
    <row r="38" spans="2:12" ht="14.25" customHeight="1">
      <c r="B38" s="12">
        <v>32</v>
      </c>
      <c r="C38" s="18"/>
      <c r="D38" s="21"/>
      <c r="E38" s="19"/>
      <c r="F38" s="22"/>
      <c r="G38" s="27"/>
      <c r="H38" s="21"/>
      <c r="I38" s="1"/>
      <c r="J38" s="3"/>
      <c r="K38" s="107"/>
      <c r="L38" s="1"/>
    </row>
    <row r="39" spans="2:12" ht="14.25" customHeight="1">
      <c r="B39" s="12">
        <v>33</v>
      </c>
      <c r="C39" s="18"/>
      <c r="D39" s="21"/>
      <c r="E39" s="19"/>
      <c r="F39" s="22"/>
      <c r="G39" s="27"/>
      <c r="H39" s="21"/>
      <c r="I39" s="1"/>
      <c r="J39" s="3"/>
      <c r="K39" s="107"/>
      <c r="L39" s="1"/>
    </row>
    <row r="40" spans="2:12" ht="14.25" customHeight="1">
      <c r="B40" s="12">
        <v>34</v>
      </c>
      <c r="C40" s="18"/>
      <c r="D40" s="21"/>
      <c r="E40" s="19"/>
      <c r="F40" s="22"/>
      <c r="G40" s="27"/>
      <c r="H40" s="21"/>
      <c r="I40" s="1"/>
      <c r="J40" s="3"/>
      <c r="K40" s="107"/>
      <c r="L40" s="1"/>
    </row>
    <row r="41" spans="2:12" ht="14.25" customHeight="1">
      <c r="B41" s="12">
        <v>35</v>
      </c>
      <c r="C41" s="18"/>
      <c r="D41" s="21"/>
      <c r="E41" s="19"/>
      <c r="F41" s="22"/>
      <c r="G41" s="27"/>
      <c r="H41" s="21"/>
      <c r="I41" s="1"/>
      <c r="J41" s="3"/>
      <c r="K41" s="107"/>
      <c r="L41" s="1"/>
    </row>
    <row r="42" spans="2:12" ht="14.25" customHeight="1">
      <c r="B42" s="12">
        <v>36</v>
      </c>
      <c r="C42" s="18"/>
      <c r="D42" s="21"/>
      <c r="E42" s="19"/>
      <c r="F42" s="22"/>
      <c r="G42" s="27"/>
      <c r="H42" s="21"/>
      <c r="I42" s="1"/>
      <c r="J42" s="3"/>
      <c r="K42" s="107"/>
      <c r="L42" s="1"/>
    </row>
    <row r="43" spans="2:12" ht="14.25" customHeight="1">
      <c r="B43" s="12">
        <v>37</v>
      </c>
      <c r="C43" s="18"/>
      <c r="D43" s="21"/>
      <c r="E43" s="19"/>
      <c r="F43" s="22"/>
      <c r="G43" s="27"/>
      <c r="H43" s="21"/>
      <c r="I43" s="1"/>
      <c r="J43" s="3"/>
      <c r="K43" s="107"/>
      <c r="L43" s="1"/>
    </row>
    <row r="44" spans="2:12" ht="14.25" customHeight="1">
      <c r="B44" s="12">
        <v>38</v>
      </c>
      <c r="C44" s="18"/>
      <c r="D44" s="21"/>
      <c r="E44" s="19"/>
      <c r="F44" s="22"/>
      <c r="G44" s="27"/>
      <c r="H44" s="21"/>
      <c r="I44" s="1"/>
      <c r="J44" s="3"/>
      <c r="K44" s="107"/>
      <c r="L44" s="1"/>
    </row>
    <row r="45" spans="2:12" ht="14.25" customHeight="1">
      <c r="B45" s="12">
        <v>39</v>
      </c>
      <c r="C45" s="18"/>
      <c r="D45" s="21"/>
      <c r="E45" s="19"/>
      <c r="F45" s="22"/>
      <c r="G45" s="27"/>
      <c r="H45" s="21"/>
      <c r="I45" s="1"/>
      <c r="J45" s="3"/>
      <c r="K45" s="107"/>
      <c r="L45" s="1"/>
    </row>
    <row r="46" spans="2:12" ht="14.25" customHeight="1">
      <c r="B46" s="12">
        <v>40</v>
      </c>
      <c r="C46" s="18"/>
      <c r="D46" s="21"/>
      <c r="E46" s="19"/>
      <c r="F46" s="22"/>
      <c r="G46" s="27"/>
      <c r="H46" s="21"/>
      <c r="I46" s="1"/>
      <c r="J46" s="3"/>
      <c r="K46" s="107"/>
      <c r="L46" s="1"/>
    </row>
    <row r="47" spans="2:12" ht="14.25" customHeight="1">
      <c r="B47" s="12">
        <v>41</v>
      </c>
      <c r="C47" s="18"/>
      <c r="D47" s="21"/>
      <c r="E47" s="19"/>
      <c r="F47" s="22"/>
      <c r="G47" s="27"/>
      <c r="H47" s="21"/>
      <c r="I47" s="1"/>
      <c r="J47" s="3"/>
      <c r="K47" s="107"/>
      <c r="L47" s="1"/>
    </row>
    <row r="48" spans="2:12" ht="14.25" customHeight="1">
      <c r="B48" s="12">
        <v>42</v>
      </c>
      <c r="C48" s="18"/>
      <c r="D48" s="21"/>
      <c r="E48" s="19"/>
      <c r="F48" s="22"/>
      <c r="G48" s="27"/>
      <c r="H48" s="21"/>
      <c r="I48" s="1"/>
      <c r="J48" s="3"/>
      <c r="K48" s="107"/>
      <c r="L48" s="1"/>
    </row>
    <row r="49" spans="2:12" ht="14.25" customHeight="1">
      <c r="B49" s="12">
        <v>43</v>
      </c>
      <c r="C49" s="18"/>
      <c r="D49" s="21"/>
      <c r="E49" s="19"/>
      <c r="F49" s="22"/>
      <c r="G49" s="27"/>
      <c r="H49" s="21"/>
      <c r="I49" s="1"/>
      <c r="J49" s="3"/>
      <c r="K49" s="107"/>
      <c r="L49" s="1"/>
    </row>
    <row r="50" spans="2:12" ht="14.25" customHeight="1">
      <c r="B50" s="12">
        <v>44</v>
      </c>
      <c r="C50" s="18"/>
      <c r="D50" s="21"/>
      <c r="E50" s="19"/>
      <c r="F50" s="22"/>
      <c r="G50" s="27"/>
      <c r="H50" s="21"/>
      <c r="I50" s="1"/>
      <c r="J50" s="3"/>
      <c r="K50" s="107"/>
      <c r="L50" s="1"/>
    </row>
    <row r="51" spans="2:12" ht="14.25" customHeight="1">
      <c r="B51" s="12">
        <v>45</v>
      </c>
      <c r="C51" s="18"/>
      <c r="D51" s="21"/>
      <c r="E51" s="19"/>
      <c r="F51" s="22"/>
      <c r="G51" s="27"/>
      <c r="H51" s="21"/>
      <c r="I51" s="1"/>
      <c r="J51" s="3"/>
      <c r="K51" s="107"/>
      <c r="L51" s="1"/>
    </row>
    <row r="52" spans="2:12" ht="14.25" customHeight="1">
      <c r="B52" s="12">
        <v>46</v>
      </c>
      <c r="C52" s="18"/>
      <c r="D52" s="21"/>
      <c r="E52" s="19"/>
      <c r="F52" s="22"/>
      <c r="G52" s="27"/>
      <c r="H52" s="21"/>
      <c r="I52" s="1"/>
      <c r="J52" s="3"/>
      <c r="K52" s="107"/>
      <c r="L52" s="1"/>
    </row>
    <row r="53" spans="2:12" ht="14.25" customHeight="1">
      <c r="B53" s="12">
        <v>47</v>
      </c>
      <c r="C53" s="18"/>
      <c r="D53" s="21"/>
      <c r="E53" s="19"/>
      <c r="F53" s="22"/>
      <c r="G53" s="27"/>
      <c r="H53" s="21"/>
      <c r="I53" s="1"/>
      <c r="J53" s="3"/>
      <c r="K53" s="107"/>
      <c r="L53" s="1"/>
    </row>
    <row r="54" spans="2:12" ht="14.25" customHeight="1">
      <c r="B54" s="12">
        <v>48</v>
      </c>
      <c r="C54" s="18"/>
      <c r="D54" s="21"/>
      <c r="E54" s="19"/>
      <c r="F54" s="22"/>
      <c r="G54" s="27"/>
      <c r="H54" s="21"/>
      <c r="I54" s="1"/>
      <c r="J54" s="3"/>
      <c r="K54" s="107"/>
      <c r="L54" s="1"/>
    </row>
    <row r="55" spans="2:12" ht="14.25" customHeight="1">
      <c r="B55" s="12">
        <v>49</v>
      </c>
      <c r="C55" s="18"/>
      <c r="D55" s="21"/>
      <c r="E55" s="19"/>
      <c r="F55" s="22"/>
      <c r="G55" s="27"/>
      <c r="H55" s="21"/>
      <c r="I55" s="1"/>
      <c r="J55" s="3"/>
      <c r="K55" s="107"/>
      <c r="L55" s="1"/>
    </row>
    <row r="56" spans="2:12" ht="14.25" customHeight="1">
      <c r="B56" s="12">
        <v>50</v>
      </c>
      <c r="C56" s="18"/>
      <c r="D56" s="21"/>
      <c r="E56" s="19"/>
      <c r="F56" s="22"/>
      <c r="G56" s="27"/>
      <c r="H56" s="21"/>
      <c r="I56" s="1"/>
      <c r="J56" s="3"/>
      <c r="K56" s="107"/>
      <c r="L56" s="1"/>
    </row>
    <row r="57" spans="2:12" ht="14.25" customHeight="1">
      <c r="B57" s="12">
        <v>51</v>
      </c>
      <c r="C57" s="18"/>
      <c r="D57" s="21"/>
      <c r="E57" s="19"/>
      <c r="F57" s="22"/>
      <c r="G57" s="27"/>
      <c r="H57" s="21"/>
      <c r="I57" s="1"/>
      <c r="J57" s="3"/>
      <c r="K57" s="107"/>
      <c r="L57" s="1"/>
    </row>
    <row r="58" spans="2:12" ht="14.25" customHeight="1">
      <c r="B58" s="12">
        <v>52</v>
      </c>
      <c r="C58" s="18"/>
      <c r="D58" s="21"/>
      <c r="E58" s="19"/>
      <c r="F58" s="22"/>
      <c r="G58" s="27"/>
      <c r="H58" s="21"/>
      <c r="I58" s="1"/>
      <c r="J58" s="3"/>
      <c r="K58" s="107"/>
      <c r="L58" s="1"/>
    </row>
    <row r="59" spans="2:12" ht="14.25" customHeight="1">
      <c r="B59" s="12">
        <v>53</v>
      </c>
      <c r="C59" s="18"/>
      <c r="D59" s="21"/>
      <c r="E59" s="19"/>
      <c r="F59" s="22"/>
      <c r="G59" s="27"/>
      <c r="H59" s="21"/>
      <c r="I59" s="1"/>
      <c r="J59" s="3"/>
      <c r="K59" s="107"/>
      <c r="L59" s="1"/>
    </row>
    <row r="60" spans="2:12" ht="14.25" customHeight="1">
      <c r="B60" s="12">
        <v>54</v>
      </c>
      <c r="C60" s="18"/>
      <c r="D60" s="21"/>
      <c r="E60" s="19"/>
      <c r="F60" s="22"/>
      <c r="G60" s="27"/>
      <c r="H60" s="21"/>
      <c r="I60" s="1"/>
      <c r="J60" s="3"/>
      <c r="K60" s="107"/>
      <c r="L60" s="1"/>
    </row>
    <row r="61" spans="2:12" ht="14.25" customHeight="1">
      <c r="B61" s="12">
        <v>55</v>
      </c>
      <c r="C61" s="18"/>
      <c r="D61" s="21"/>
      <c r="E61" s="19"/>
      <c r="F61" s="22"/>
      <c r="G61" s="27"/>
      <c r="H61" s="21"/>
      <c r="I61" s="1"/>
      <c r="J61" s="3"/>
      <c r="K61" s="107"/>
      <c r="L61" s="1"/>
    </row>
    <row r="62" spans="2:12" ht="14.25" customHeight="1">
      <c r="B62" s="12">
        <v>56</v>
      </c>
      <c r="C62" s="18"/>
      <c r="D62" s="21"/>
      <c r="E62" s="19"/>
      <c r="F62" s="22"/>
      <c r="G62" s="27"/>
      <c r="H62" s="21"/>
      <c r="I62" s="1"/>
      <c r="J62" s="3"/>
      <c r="K62" s="107"/>
      <c r="L62" s="1"/>
    </row>
    <row r="63" spans="2:12" ht="14.25" customHeight="1">
      <c r="B63" s="12">
        <v>57</v>
      </c>
      <c r="C63" s="18"/>
      <c r="D63" s="21"/>
      <c r="E63" s="19"/>
      <c r="F63" s="22"/>
      <c r="G63" s="27"/>
      <c r="H63" s="21"/>
      <c r="I63" s="1"/>
      <c r="J63" s="3"/>
      <c r="K63" s="107"/>
      <c r="L63" s="1"/>
    </row>
    <row r="64" spans="2:12" ht="14.25" customHeight="1">
      <c r="B64" s="12">
        <v>58</v>
      </c>
      <c r="C64" s="18"/>
      <c r="D64" s="21"/>
      <c r="E64" s="19"/>
      <c r="F64" s="22"/>
      <c r="G64" s="27"/>
      <c r="H64" s="21"/>
      <c r="I64" s="1"/>
      <c r="J64" s="3"/>
      <c r="K64" s="107"/>
      <c r="L64" s="1"/>
    </row>
    <row r="65" spans="2:12" ht="14.25" customHeight="1">
      <c r="B65" s="12">
        <v>59</v>
      </c>
      <c r="C65" s="18"/>
      <c r="D65" s="21"/>
      <c r="E65" s="19"/>
      <c r="F65" s="22"/>
      <c r="G65" s="27"/>
      <c r="H65" s="21"/>
      <c r="I65" s="1"/>
      <c r="J65" s="3"/>
      <c r="K65" s="107"/>
      <c r="L65" s="1"/>
    </row>
    <row r="66" spans="2:12" ht="14.25" customHeight="1">
      <c r="B66" s="12">
        <v>60</v>
      </c>
      <c r="C66" s="18"/>
      <c r="D66" s="21"/>
      <c r="E66" s="19"/>
      <c r="F66" s="22"/>
      <c r="G66" s="27"/>
      <c r="H66" s="21"/>
      <c r="I66" s="1"/>
      <c r="J66" s="3"/>
      <c r="K66" s="107"/>
      <c r="L66" s="1"/>
    </row>
    <row r="67" spans="2:12" ht="14.25" customHeight="1">
      <c r="B67" s="12">
        <v>61</v>
      </c>
      <c r="C67" s="18"/>
      <c r="D67" s="21"/>
      <c r="E67" s="19"/>
      <c r="F67" s="22"/>
      <c r="G67" s="27"/>
      <c r="H67" s="21"/>
      <c r="I67" s="1"/>
      <c r="J67" s="3"/>
      <c r="K67" s="107"/>
      <c r="L67" s="1"/>
    </row>
    <row r="68" spans="2:12" ht="14.25" customHeight="1">
      <c r="B68" s="12">
        <v>62</v>
      </c>
      <c r="C68" s="18"/>
      <c r="D68" s="21"/>
      <c r="E68" s="19"/>
      <c r="F68" s="22"/>
      <c r="G68" s="27"/>
      <c r="H68" s="21"/>
      <c r="I68" s="1"/>
      <c r="J68" s="3"/>
      <c r="K68" s="107"/>
      <c r="L68" s="1"/>
    </row>
    <row r="69" spans="2:12" ht="14.25" customHeight="1">
      <c r="B69" s="12">
        <v>63</v>
      </c>
      <c r="C69" s="18"/>
      <c r="D69" s="21"/>
      <c r="E69" s="19"/>
      <c r="F69" s="22"/>
      <c r="G69" s="27"/>
      <c r="H69" s="21"/>
      <c r="I69" s="1"/>
      <c r="J69" s="3"/>
      <c r="K69" s="107"/>
      <c r="L69" s="1"/>
    </row>
    <row r="70" spans="2:12" ht="14.25" customHeight="1">
      <c r="B70" s="12">
        <v>64</v>
      </c>
      <c r="C70" s="18"/>
      <c r="D70" s="21"/>
      <c r="E70" s="19"/>
      <c r="F70" s="22"/>
      <c r="G70" s="27"/>
      <c r="H70" s="21"/>
      <c r="I70" s="1"/>
      <c r="J70" s="3"/>
      <c r="K70" s="107"/>
      <c r="L70" s="1"/>
    </row>
    <row r="71" spans="2:12" ht="14.25" customHeight="1">
      <c r="B71" s="12">
        <v>65</v>
      </c>
      <c r="C71" s="18"/>
      <c r="D71" s="21"/>
      <c r="E71" s="19"/>
      <c r="F71" s="22"/>
      <c r="G71" s="27"/>
      <c r="H71" s="21"/>
      <c r="I71" s="1"/>
      <c r="J71" s="3"/>
      <c r="K71" s="107"/>
      <c r="L71" s="1"/>
    </row>
    <row r="72" spans="2:12" ht="14.25" customHeight="1">
      <c r="B72" s="12">
        <v>66</v>
      </c>
      <c r="C72" s="18"/>
      <c r="D72" s="21"/>
      <c r="E72" s="19"/>
      <c r="F72" s="22"/>
      <c r="G72" s="27"/>
      <c r="H72" s="21"/>
      <c r="I72" s="1"/>
      <c r="J72" s="3"/>
      <c r="K72" s="107"/>
      <c r="L72" s="1"/>
    </row>
    <row r="73" spans="2:12" ht="14.25" customHeight="1">
      <c r="B73" s="12">
        <v>67</v>
      </c>
      <c r="C73" s="18"/>
      <c r="D73" s="21"/>
      <c r="E73" s="19"/>
      <c r="F73" s="22"/>
      <c r="G73" s="27"/>
      <c r="H73" s="21"/>
      <c r="I73" s="1"/>
      <c r="J73" s="3"/>
      <c r="K73" s="107"/>
      <c r="L73" s="1"/>
    </row>
    <row r="74" spans="2:12" ht="14.25" customHeight="1">
      <c r="B74" s="12">
        <v>68</v>
      </c>
      <c r="C74" s="18"/>
      <c r="D74" s="21"/>
      <c r="E74" s="19"/>
      <c r="F74" s="22"/>
      <c r="G74" s="27"/>
      <c r="H74" s="21"/>
      <c r="I74" s="1"/>
      <c r="J74" s="3"/>
      <c r="K74" s="107"/>
      <c r="L74" s="1"/>
    </row>
    <row r="75" spans="2:12" ht="14.25" customHeight="1">
      <c r="B75" s="12">
        <v>69</v>
      </c>
      <c r="C75" s="18"/>
      <c r="D75" s="21"/>
      <c r="E75" s="19"/>
      <c r="F75" s="22"/>
      <c r="G75" s="27"/>
      <c r="H75" s="21"/>
      <c r="I75" s="1"/>
      <c r="J75" s="3"/>
      <c r="K75" s="107"/>
      <c r="L75" s="1"/>
    </row>
    <row r="76" spans="2:12" ht="14.25" customHeight="1">
      <c r="B76" s="12">
        <v>70</v>
      </c>
      <c r="C76" s="18"/>
      <c r="D76" s="21"/>
      <c r="E76" s="19"/>
      <c r="F76" s="22"/>
      <c r="G76" s="27"/>
      <c r="H76" s="21"/>
      <c r="I76" s="1"/>
      <c r="J76" s="3"/>
      <c r="K76" s="107"/>
      <c r="L76" s="1"/>
    </row>
    <row r="77" spans="2:12" ht="14.25" customHeight="1">
      <c r="B77" s="12">
        <v>71</v>
      </c>
      <c r="C77" s="18"/>
      <c r="D77" s="21"/>
      <c r="E77" s="19"/>
      <c r="F77" s="22"/>
      <c r="G77" s="27"/>
      <c r="H77" s="21"/>
      <c r="I77" s="1"/>
      <c r="J77" s="3"/>
      <c r="K77" s="107"/>
      <c r="L77" s="1"/>
    </row>
    <row r="78" spans="2:12" ht="14.25" customHeight="1">
      <c r="B78" s="12">
        <v>72</v>
      </c>
      <c r="C78" s="18"/>
      <c r="D78" s="21"/>
      <c r="E78" s="19"/>
      <c r="F78" s="22"/>
      <c r="G78" s="27"/>
      <c r="H78" s="21"/>
      <c r="I78" s="1"/>
      <c r="J78" s="3"/>
      <c r="K78" s="107"/>
      <c r="L78" s="1"/>
    </row>
    <row r="79" spans="2:12" ht="14.25" customHeight="1">
      <c r="B79" s="12">
        <v>73</v>
      </c>
      <c r="C79" s="18"/>
      <c r="D79" s="21"/>
      <c r="E79" s="19"/>
      <c r="F79" s="22"/>
      <c r="G79" s="27"/>
      <c r="H79" s="21"/>
      <c r="I79" s="1"/>
      <c r="J79" s="3"/>
      <c r="K79" s="107"/>
      <c r="L79" s="1"/>
    </row>
    <row r="80" spans="2:12" ht="14.25" customHeight="1">
      <c r="B80" s="12">
        <v>74</v>
      </c>
      <c r="C80" s="18"/>
      <c r="D80" s="21"/>
      <c r="E80" s="19"/>
      <c r="F80" s="22"/>
      <c r="G80" s="27"/>
      <c r="H80" s="21"/>
      <c r="I80" s="1"/>
      <c r="J80" s="3"/>
      <c r="K80" s="107"/>
      <c r="L80" s="1"/>
    </row>
    <row r="81" spans="2:12" ht="14.25" customHeight="1">
      <c r="B81" s="12">
        <v>75</v>
      </c>
      <c r="C81" s="18"/>
      <c r="D81" s="21"/>
      <c r="E81" s="19"/>
      <c r="F81" s="22"/>
      <c r="G81" s="27"/>
      <c r="H81" s="21"/>
      <c r="I81" s="1"/>
      <c r="J81" s="3"/>
      <c r="K81" s="107"/>
      <c r="L81" s="1"/>
    </row>
    <row r="82" spans="2:12" ht="14.25" customHeight="1">
      <c r="B82" s="12">
        <v>76</v>
      </c>
      <c r="C82" s="18"/>
      <c r="D82" s="21"/>
      <c r="E82" s="19"/>
      <c r="F82" s="22"/>
      <c r="G82" s="27"/>
      <c r="H82" s="21"/>
      <c r="I82" s="1"/>
      <c r="J82" s="3"/>
      <c r="K82" s="107"/>
      <c r="L82" s="1"/>
    </row>
    <row r="83" spans="2:12" ht="14.25" customHeight="1">
      <c r="B83" s="12">
        <v>77</v>
      </c>
      <c r="C83" s="18"/>
      <c r="D83" s="21"/>
      <c r="E83" s="19"/>
      <c r="F83" s="22"/>
      <c r="G83" s="27"/>
      <c r="H83" s="21"/>
      <c r="I83" s="1"/>
      <c r="J83" s="3"/>
      <c r="K83" s="107"/>
      <c r="L83" s="1"/>
    </row>
    <row r="84" spans="2:12" ht="14.25" customHeight="1">
      <c r="B84" s="12">
        <v>78</v>
      </c>
      <c r="C84" s="18"/>
      <c r="D84" s="21"/>
      <c r="E84" s="19"/>
      <c r="F84" s="22"/>
      <c r="G84" s="27"/>
      <c r="H84" s="21"/>
      <c r="I84" s="1"/>
      <c r="J84" s="3"/>
      <c r="K84" s="107"/>
      <c r="L84" s="1"/>
    </row>
    <row r="85" spans="2:12" ht="14.25" customHeight="1">
      <c r="B85" s="12">
        <v>79</v>
      </c>
      <c r="C85" s="18"/>
      <c r="D85" s="21"/>
      <c r="E85" s="19"/>
      <c r="F85" s="22"/>
      <c r="G85" s="27"/>
      <c r="H85" s="21"/>
      <c r="I85" s="1"/>
      <c r="J85" s="3"/>
      <c r="K85" s="107"/>
      <c r="L85" s="1"/>
    </row>
    <row r="86" spans="2:12" ht="14.25" customHeight="1">
      <c r="B86" s="12">
        <v>80</v>
      </c>
      <c r="C86" s="18"/>
      <c r="D86" s="21"/>
      <c r="E86" s="19"/>
      <c r="F86" s="22"/>
      <c r="G86" s="27"/>
      <c r="H86" s="21"/>
      <c r="I86" s="1"/>
      <c r="J86" s="3"/>
      <c r="K86" s="107"/>
      <c r="L86" s="1"/>
    </row>
    <row r="87" spans="2:12" ht="14.25" customHeight="1">
      <c r="B87" s="12">
        <v>81</v>
      </c>
      <c r="C87" s="18"/>
      <c r="D87" s="21"/>
      <c r="E87" s="19"/>
      <c r="F87" s="22"/>
      <c r="G87" s="27"/>
      <c r="H87" s="21"/>
      <c r="I87" s="1"/>
      <c r="J87" s="3"/>
      <c r="K87" s="107"/>
      <c r="L87" s="1"/>
    </row>
    <row r="88" spans="2:12" ht="14.25" customHeight="1">
      <c r="B88" s="12">
        <v>82</v>
      </c>
      <c r="C88" s="18"/>
      <c r="D88" s="21"/>
      <c r="E88" s="19"/>
      <c r="F88" s="22"/>
      <c r="G88" s="27"/>
      <c r="H88" s="21"/>
      <c r="I88" s="1"/>
      <c r="J88" s="3"/>
      <c r="K88" s="107"/>
      <c r="L88" s="1"/>
    </row>
    <row r="89" spans="2:12" ht="14.25" customHeight="1">
      <c r="B89" s="12">
        <v>83</v>
      </c>
      <c r="C89" s="18"/>
      <c r="D89" s="21"/>
      <c r="E89" s="19"/>
      <c r="F89" s="22"/>
      <c r="G89" s="27"/>
      <c r="H89" s="21"/>
      <c r="I89" s="1"/>
      <c r="J89" s="3"/>
      <c r="K89" s="107"/>
      <c r="L89" s="1"/>
    </row>
    <row r="90" spans="2:12" ht="14.25" customHeight="1">
      <c r="B90" s="12">
        <v>84</v>
      </c>
      <c r="C90" s="18"/>
      <c r="D90" s="21"/>
      <c r="E90" s="19"/>
      <c r="F90" s="22"/>
      <c r="G90" s="27"/>
      <c r="H90" s="21"/>
      <c r="I90" s="1"/>
      <c r="J90" s="3"/>
      <c r="K90" s="107"/>
      <c r="L90" s="1"/>
    </row>
    <row r="91" spans="2:12" ht="14.25" customHeight="1">
      <c r="B91" s="12">
        <v>85</v>
      </c>
      <c r="C91" s="18"/>
      <c r="D91" s="21"/>
      <c r="E91" s="19"/>
      <c r="F91" s="22"/>
      <c r="G91" s="27"/>
      <c r="H91" s="21"/>
      <c r="I91" s="1"/>
      <c r="J91" s="3"/>
      <c r="K91" s="107"/>
      <c r="L91" s="1"/>
    </row>
    <row r="92" spans="2:12" ht="14.25" customHeight="1">
      <c r="B92" s="12">
        <v>86</v>
      </c>
      <c r="C92" s="18"/>
      <c r="D92" s="21"/>
      <c r="E92" s="19"/>
      <c r="F92" s="22"/>
      <c r="G92" s="27"/>
      <c r="H92" s="21"/>
      <c r="I92" s="1"/>
      <c r="J92" s="3"/>
      <c r="K92" s="107"/>
      <c r="L92" s="1"/>
    </row>
    <row r="93" spans="2:12" ht="14.25" customHeight="1">
      <c r="B93" s="12">
        <v>87</v>
      </c>
      <c r="C93" s="18"/>
      <c r="D93" s="21"/>
      <c r="E93" s="19"/>
      <c r="F93" s="22"/>
      <c r="G93" s="27"/>
      <c r="H93" s="21"/>
      <c r="I93" s="1"/>
      <c r="J93" s="3"/>
      <c r="K93" s="107"/>
      <c r="L93" s="1"/>
    </row>
    <row r="94" spans="2:12" ht="14.25" customHeight="1">
      <c r="B94" s="12">
        <v>88</v>
      </c>
      <c r="C94" s="18"/>
      <c r="D94" s="21"/>
      <c r="E94" s="19"/>
      <c r="F94" s="22"/>
      <c r="G94" s="27"/>
      <c r="H94" s="21"/>
      <c r="I94" s="1"/>
      <c r="J94" s="3"/>
      <c r="K94" s="107"/>
      <c r="L94" s="1"/>
    </row>
    <row r="95" spans="2:12" ht="14.25" customHeight="1">
      <c r="B95" s="12">
        <v>89</v>
      </c>
      <c r="C95" s="18"/>
      <c r="D95" s="21"/>
      <c r="E95" s="19"/>
      <c r="F95" s="22"/>
      <c r="G95" s="27"/>
      <c r="H95" s="21"/>
      <c r="I95" s="1"/>
      <c r="J95" s="3"/>
      <c r="K95" s="107"/>
      <c r="L95" s="1"/>
    </row>
    <row r="96" spans="2:12" ht="14.25" customHeight="1">
      <c r="B96" s="12">
        <v>90</v>
      </c>
      <c r="C96" s="18"/>
      <c r="D96" s="21"/>
      <c r="E96" s="19"/>
      <c r="F96" s="22"/>
      <c r="G96" s="27"/>
      <c r="H96" s="21"/>
      <c r="I96" s="1"/>
      <c r="J96" s="3"/>
      <c r="K96" s="107"/>
      <c r="L96" s="1"/>
    </row>
    <row r="97" spans="2:12" ht="14.25" customHeight="1">
      <c r="B97" s="12">
        <v>91</v>
      </c>
      <c r="C97" s="18"/>
      <c r="D97" s="21"/>
      <c r="E97" s="19"/>
      <c r="F97" s="22"/>
      <c r="G97" s="27"/>
      <c r="H97" s="21"/>
      <c r="I97" s="1"/>
      <c r="J97" s="3"/>
      <c r="K97" s="107"/>
      <c r="L97" s="1"/>
    </row>
    <row r="98" spans="2:12" ht="14.25" customHeight="1">
      <c r="B98" s="12">
        <v>92</v>
      </c>
      <c r="C98" s="18"/>
      <c r="D98" s="21"/>
      <c r="E98" s="19"/>
      <c r="F98" s="22"/>
      <c r="G98" s="27"/>
      <c r="H98" s="21"/>
      <c r="I98" s="1"/>
      <c r="J98" s="3"/>
      <c r="K98" s="107"/>
      <c r="L98" s="1"/>
    </row>
    <row r="99" spans="2:12" ht="14.25" customHeight="1">
      <c r="B99" s="12">
        <v>93</v>
      </c>
      <c r="C99" s="18"/>
      <c r="D99" s="21"/>
      <c r="E99" s="19"/>
      <c r="F99" s="22"/>
      <c r="G99" s="27"/>
      <c r="H99" s="21"/>
      <c r="I99" s="1"/>
      <c r="J99" s="3"/>
      <c r="K99" s="107"/>
      <c r="L99" s="1"/>
    </row>
    <row r="100" spans="2:12" ht="14.25" customHeight="1">
      <c r="B100" s="12">
        <v>94</v>
      </c>
      <c r="C100" s="18"/>
      <c r="D100" s="21"/>
      <c r="E100" s="19"/>
      <c r="F100" s="22"/>
      <c r="G100" s="27"/>
      <c r="H100" s="21"/>
      <c r="I100" s="1"/>
      <c r="J100" s="3"/>
      <c r="K100" s="107"/>
      <c r="L100" s="1"/>
    </row>
    <row r="101" spans="2:12" ht="14.25" customHeight="1">
      <c r="B101" s="12">
        <v>95</v>
      </c>
      <c r="C101" s="18"/>
      <c r="D101" s="21"/>
      <c r="E101" s="19"/>
      <c r="F101" s="22"/>
      <c r="G101" s="27"/>
      <c r="H101" s="21"/>
      <c r="I101" s="1"/>
      <c r="J101" s="3"/>
      <c r="K101" s="107"/>
      <c r="L101" s="1"/>
    </row>
    <row r="102" spans="2:12" ht="14.25" customHeight="1">
      <c r="B102" s="12">
        <v>96</v>
      </c>
      <c r="C102" s="18"/>
      <c r="D102" s="21"/>
      <c r="E102" s="19"/>
      <c r="F102" s="22"/>
      <c r="G102" s="27"/>
      <c r="H102" s="21"/>
      <c r="I102" s="1"/>
      <c r="J102" s="3"/>
      <c r="K102" s="107"/>
      <c r="L102" s="1"/>
    </row>
    <row r="103" spans="2:12" ht="14.25" customHeight="1">
      <c r="B103" s="12">
        <v>97</v>
      </c>
      <c r="C103" s="18"/>
      <c r="D103" s="21"/>
      <c r="E103" s="19"/>
      <c r="F103" s="22"/>
      <c r="G103" s="27"/>
      <c r="H103" s="21"/>
      <c r="I103" s="1"/>
      <c r="J103" s="3"/>
      <c r="K103" s="107"/>
      <c r="L103" s="1"/>
    </row>
    <row r="104" spans="2:12" ht="14.25" customHeight="1">
      <c r="B104" s="12">
        <v>98</v>
      </c>
      <c r="C104" s="18"/>
      <c r="D104" s="21"/>
      <c r="E104" s="19"/>
      <c r="F104" s="22"/>
      <c r="G104" s="27"/>
      <c r="H104" s="21"/>
      <c r="I104" s="1"/>
      <c r="J104" s="3"/>
      <c r="K104" s="107"/>
      <c r="L104" s="1"/>
    </row>
    <row r="105" spans="2:12" ht="14.25" customHeight="1">
      <c r="B105" s="12">
        <v>99</v>
      </c>
      <c r="C105" s="18"/>
      <c r="D105" s="21"/>
      <c r="E105" s="19"/>
      <c r="F105" s="22"/>
      <c r="G105" s="27"/>
      <c r="H105" s="21"/>
      <c r="I105" s="1"/>
      <c r="J105" s="3"/>
      <c r="K105" s="107"/>
      <c r="L105" s="1"/>
    </row>
    <row r="106" spans="2:12" ht="14.25" customHeight="1">
      <c r="B106" s="23">
        <v>100</v>
      </c>
      <c r="C106" s="98"/>
      <c r="D106" s="99"/>
      <c r="E106" s="100"/>
      <c r="F106" s="101"/>
      <c r="G106" s="102"/>
      <c r="H106" s="99"/>
      <c r="I106" s="103"/>
      <c r="J106" s="104"/>
      <c r="K106" s="106"/>
      <c r="L106" s="103"/>
    </row>
    <row r="107" spans="2:12">
      <c r="H107" s="24" t="s">
        <v>85</v>
      </c>
      <c r="I107" s="28">
        <f>COUNTIF(I7:I106,"年初申請")</f>
        <v>0</v>
      </c>
    </row>
    <row r="108" spans="2:12">
      <c r="H108" s="24" t="s">
        <v>20</v>
      </c>
      <c r="I108" s="28">
        <f>COUNTIF(I7:I106,"追加申請")</f>
        <v>0</v>
      </c>
    </row>
    <row r="109" spans="2:12">
      <c r="I109" s="28"/>
      <c r="J109" s="24" t="s">
        <v>19</v>
      </c>
      <c r="K109" s="28">
        <f>COUNTIF(K7:K106,"一般")</f>
        <v>0</v>
      </c>
    </row>
    <row r="110" spans="2:12">
      <c r="J110" s="24" t="s">
        <v>25</v>
      </c>
      <c r="K110" s="28">
        <f>COUNTIF(K7:K106,"シニアO35")</f>
        <v>0</v>
      </c>
    </row>
    <row r="111" spans="2:12">
      <c r="J111" s="24" t="s">
        <v>26</v>
      </c>
      <c r="K111" s="28">
        <f>COUNTIF(K7:K106,"シニアO50")</f>
        <v>0</v>
      </c>
    </row>
    <row r="112" spans="2:12">
      <c r="J112" s="24" t="s">
        <v>87</v>
      </c>
      <c r="K112" s="28">
        <f>COUNTIF(K7:K106,"シニアO35＆O50")</f>
        <v>0</v>
      </c>
    </row>
    <row r="113" spans="9:11">
      <c r="J113" s="24" t="s">
        <v>24</v>
      </c>
      <c r="K113" s="28">
        <f>COUNTIF(K7:K106,"一般＆シニアO35")</f>
        <v>0</v>
      </c>
    </row>
    <row r="114" spans="9:11">
      <c r="J114" s="24" t="s">
        <v>27</v>
      </c>
      <c r="K114" s="28">
        <f>COUNTIF(K7:K106,"一般＆シニアO35＆シニアO50")</f>
        <v>0</v>
      </c>
    </row>
    <row r="115" spans="9:11">
      <c r="I115" s="31"/>
      <c r="J115" s="25" t="s">
        <v>21</v>
      </c>
      <c r="K115" s="29">
        <f>SUM(K109:K114)</f>
        <v>0</v>
      </c>
    </row>
  </sheetData>
  <mergeCells count="3">
    <mergeCell ref="B4:D4"/>
    <mergeCell ref="E4:G4"/>
    <mergeCell ref="H2:J4"/>
  </mergeCells>
  <phoneticPr fontId="1"/>
  <dataValidations count="4">
    <dataValidation type="list" allowBlank="1" showInputMessage="1" showErrorMessage="1" sqref="I7:I106" xr:uid="{2ECB2B4D-E8F8-42A4-86D5-D18370DC03B9}">
      <formula1>"年初申請,追加申請"</formula1>
    </dataValidation>
    <dataValidation type="list" allowBlank="1" showInputMessage="1" showErrorMessage="1" sqref="E7:E106" xr:uid="{E4632FBF-12AC-4017-9B30-C6E57AEA678E}">
      <formula1>"男,女"</formula1>
    </dataValidation>
    <dataValidation type="list" allowBlank="1" showInputMessage="1" showErrorMessage="1" sqref="L7:L106" xr:uid="{0BB46CF0-F04B-485A-92AF-AA173188998C}">
      <formula1>"S4級,S3級,S2級,保有無し"</formula1>
    </dataValidation>
    <dataValidation type="list" allowBlank="1" showInputMessage="1" showErrorMessage="1" sqref="K7:K106" xr:uid="{18C2A28B-02F4-4055-9A2A-63855344AF1B}">
      <formula1>"一般,シニアO35,シニアO50,シニアO35＆O50,一般＆シニアO35,一般＆シニアO35＆シニアO50"</formula1>
    </dataValidation>
  </dataValidations>
  <pageMargins left="0.7" right="0.7" top="0.75" bottom="0.75" header="0.3" footer="0.3"/>
  <pageSetup paperSize="9" scale="37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EECD2-0AF6-419E-AB37-0997C07506A1}">
  <sheetPr>
    <tabColor theme="1" tint="0.34998626667073579"/>
  </sheetPr>
  <dimension ref="B2:R91"/>
  <sheetViews>
    <sheetView showGridLines="0" zoomScaleNormal="100" workbookViewId="0">
      <selection activeCell="D101" sqref="D101"/>
    </sheetView>
  </sheetViews>
  <sheetFormatPr defaultColWidth="8.75" defaultRowHeight="15.75"/>
  <cols>
    <col min="1" max="1" width="2.25" style="34" customWidth="1"/>
    <col min="2" max="9" width="8.75" style="34"/>
    <col min="10" max="10" width="3.75" style="34" customWidth="1"/>
    <col min="11" max="16384" width="8.75" style="34"/>
  </cols>
  <sheetData>
    <row r="2" spans="2:18" ht="18" customHeight="1">
      <c r="B2" s="188" t="s">
        <v>18</v>
      </c>
      <c r="C2" s="188"/>
      <c r="D2" s="188"/>
      <c r="E2" s="188"/>
      <c r="F2" s="188"/>
      <c r="G2" s="188"/>
      <c r="H2" s="188"/>
    </row>
    <row r="3" spans="2:18" ht="18" customHeight="1">
      <c r="B3" s="188"/>
      <c r="C3" s="188"/>
      <c r="D3" s="188"/>
      <c r="E3" s="188"/>
      <c r="F3" s="188"/>
      <c r="G3" s="188"/>
      <c r="H3" s="188"/>
    </row>
    <row r="4" spans="2:18" ht="18" customHeight="1">
      <c r="B4" s="188"/>
      <c r="C4" s="188"/>
      <c r="D4" s="188"/>
      <c r="E4" s="188"/>
      <c r="F4" s="188"/>
      <c r="G4" s="188"/>
      <c r="H4" s="188"/>
    </row>
    <row r="5" spans="2:18" ht="19.5">
      <c r="B5" s="35" t="s">
        <v>72</v>
      </c>
      <c r="C5" s="35"/>
    </row>
    <row r="6" spans="2:18" ht="19.5">
      <c r="B6" s="35" t="s">
        <v>73</v>
      </c>
      <c r="C6" s="35"/>
    </row>
    <row r="7" spans="2:18">
      <c r="B7" s="34" t="s">
        <v>23</v>
      </c>
    </row>
    <row r="8" spans="2:18">
      <c r="B8" s="189" t="s">
        <v>62</v>
      </c>
      <c r="C8" s="190"/>
      <c r="D8" s="190"/>
      <c r="E8" s="190"/>
      <c r="F8" s="190"/>
      <c r="G8" s="190"/>
      <c r="H8" s="190"/>
      <c r="I8" s="191"/>
      <c r="K8" s="189" t="s">
        <v>63</v>
      </c>
      <c r="L8" s="190"/>
      <c r="M8" s="190"/>
      <c r="N8" s="190"/>
      <c r="O8" s="190"/>
      <c r="P8" s="190"/>
      <c r="Q8" s="190"/>
      <c r="R8" s="191"/>
    </row>
    <row r="9" spans="2:18">
      <c r="B9" s="192"/>
      <c r="C9" s="193"/>
      <c r="D9" s="193"/>
      <c r="E9" s="193"/>
      <c r="F9" s="193"/>
      <c r="G9" s="193"/>
      <c r="H9" s="193"/>
      <c r="I9" s="194"/>
      <c r="K9" s="192"/>
      <c r="L9" s="193"/>
      <c r="M9" s="193"/>
      <c r="N9" s="193"/>
      <c r="O9" s="193"/>
      <c r="P9" s="193"/>
      <c r="Q9" s="193"/>
      <c r="R9" s="194"/>
    </row>
    <row r="10" spans="2:18">
      <c r="B10" s="192"/>
      <c r="C10" s="193"/>
      <c r="D10" s="193"/>
      <c r="E10" s="193"/>
      <c r="F10" s="193"/>
      <c r="G10" s="193"/>
      <c r="H10" s="193"/>
      <c r="I10" s="194"/>
      <c r="K10" s="192"/>
      <c r="L10" s="193"/>
      <c r="M10" s="193"/>
      <c r="N10" s="193"/>
      <c r="O10" s="193"/>
      <c r="P10" s="193"/>
      <c r="Q10" s="193"/>
      <c r="R10" s="194"/>
    </row>
    <row r="11" spans="2:18">
      <c r="B11" s="192"/>
      <c r="C11" s="193"/>
      <c r="D11" s="193"/>
      <c r="E11" s="193"/>
      <c r="F11" s="193"/>
      <c r="G11" s="193"/>
      <c r="H11" s="193"/>
      <c r="I11" s="194"/>
      <c r="K11" s="192"/>
      <c r="L11" s="193"/>
      <c r="M11" s="193"/>
      <c r="N11" s="193"/>
      <c r="O11" s="193"/>
      <c r="P11" s="193"/>
      <c r="Q11" s="193"/>
      <c r="R11" s="194"/>
    </row>
    <row r="12" spans="2:18" ht="18.75" customHeight="1">
      <c r="B12" s="192"/>
      <c r="C12" s="193"/>
      <c r="D12" s="193"/>
      <c r="E12" s="193"/>
      <c r="F12" s="193"/>
      <c r="G12" s="193"/>
      <c r="H12" s="193"/>
      <c r="I12" s="194"/>
      <c r="K12" s="192"/>
      <c r="L12" s="193"/>
      <c r="M12" s="193"/>
      <c r="N12" s="193"/>
      <c r="O12" s="193"/>
      <c r="P12" s="193"/>
      <c r="Q12" s="193"/>
      <c r="R12" s="194"/>
    </row>
    <row r="13" spans="2:18" ht="18.75" customHeight="1">
      <c r="B13" s="192"/>
      <c r="C13" s="193"/>
      <c r="D13" s="193"/>
      <c r="E13" s="193"/>
      <c r="F13" s="193"/>
      <c r="G13" s="193"/>
      <c r="H13" s="193"/>
      <c r="I13" s="194"/>
      <c r="K13" s="192"/>
      <c r="L13" s="193"/>
      <c r="M13" s="193"/>
      <c r="N13" s="193"/>
      <c r="O13" s="193"/>
      <c r="P13" s="193"/>
      <c r="Q13" s="193"/>
      <c r="R13" s="194"/>
    </row>
    <row r="14" spans="2:18" ht="18.75" customHeight="1">
      <c r="B14" s="192"/>
      <c r="C14" s="193"/>
      <c r="D14" s="193"/>
      <c r="E14" s="193"/>
      <c r="F14" s="193"/>
      <c r="G14" s="193"/>
      <c r="H14" s="193"/>
      <c r="I14" s="194"/>
      <c r="K14" s="192"/>
      <c r="L14" s="193"/>
      <c r="M14" s="193"/>
      <c r="N14" s="193"/>
      <c r="O14" s="193"/>
      <c r="P14" s="193"/>
      <c r="Q14" s="193"/>
      <c r="R14" s="194"/>
    </row>
    <row r="15" spans="2:18" ht="18.75" customHeight="1">
      <c r="B15" s="192"/>
      <c r="C15" s="193"/>
      <c r="D15" s="193"/>
      <c r="E15" s="193"/>
      <c r="F15" s="193"/>
      <c r="G15" s="193"/>
      <c r="H15" s="193"/>
      <c r="I15" s="194"/>
      <c r="K15" s="192"/>
      <c r="L15" s="193"/>
      <c r="M15" s="193"/>
      <c r="N15" s="193"/>
      <c r="O15" s="193"/>
      <c r="P15" s="193"/>
      <c r="Q15" s="193"/>
      <c r="R15" s="194"/>
    </row>
    <row r="16" spans="2:18" ht="18.75" customHeight="1">
      <c r="B16" s="192"/>
      <c r="C16" s="193"/>
      <c r="D16" s="193"/>
      <c r="E16" s="193"/>
      <c r="F16" s="193"/>
      <c r="G16" s="193"/>
      <c r="H16" s="193"/>
      <c r="I16" s="194"/>
      <c r="K16" s="192"/>
      <c r="L16" s="193"/>
      <c r="M16" s="193"/>
      <c r="N16" s="193"/>
      <c r="O16" s="193"/>
      <c r="P16" s="193"/>
      <c r="Q16" s="193"/>
      <c r="R16" s="194"/>
    </row>
    <row r="17" spans="2:18">
      <c r="B17" s="192"/>
      <c r="C17" s="193"/>
      <c r="D17" s="193"/>
      <c r="E17" s="193"/>
      <c r="F17" s="193"/>
      <c r="G17" s="193"/>
      <c r="H17" s="193"/>
      <c r="I17" s="194"/>
      <c r="K17" s="192"/>
      <c r="L17" s="193"/>
      <c r="M17" s="193"/>
      <c r="N17" s="193"/>
      <c r="O17" s="193"/>
      <c r="P17" s="193"/>
      <c r="Q17" s="193"/>
      <c r="R17" s="194"/>
    </row>
    <row r="18" spans="2:18">
      <c r="B18" s="192"/>
      <c r="C18" s="193"/>
      <c r="D18" s="193"/>
      <c r="E18" s="193"/>
      <c r="F18" s="193"/>
      <c r="G18" s="193"/>
      <c r="H18" s="193"/>
      <c r="I18" s="194"/>
      <c r="K18" s="192"/>
      <c r="L18" s="193"/>
      <c r="M18" s="193"/>
      <c r="N18" s="193"/>
      <c r="O18" s="193"/>
      <c r="P18" s="193"/>
      <c r="Q18" s="193"/>
      <c r="R18" s="194"/>
    </row>
    <row r="19" spans="2:18">
      <c r="B19" s="192"/>
      <c r="C19" s="193"/>
      <c r="D19" s="193"/>
      <c r="E19" s="193"/>
      <c r="F19" s="193"/>
      <c r="G19" s="193"/>
      <c r="H19" s="193"/>
      <c r="I19" s="194"/>
      <c r="K19" s="192"/>
      <c r="L19" s="193"/>
      <c r="M19" s="193"/>
      <c r="N19" s="193"/>
      <c r="O19" s="193"/>
      <c r="P19" s="193"/>
      <c r="Q19" s="193"/>
      <c r="R19" s="194"/>
    </row>
    <row r="20" spans="2:18">
      <c r="B20" s="192"/>
      <c r="C20" s="193"/>
      <c r="D20" s="193"/>
      <c r="E20" s="193"/>
      <c r="F20" s="193"/>
      <c r="G20" s="193"/>
      <c r="H20" s="193"/>
      <c r="I20" s="194"/>
      <c r="K20" s="192"/>
      <c r="L20" s="193"/>
      <c r="M20" s="193"/>
      <c r="N20" s="193"/>
      <c r="O20" s="193"/>
      <c r="P20" s="193"/>
      <c r="Q20" s="193"/>
      <c r="R20" s="194"/>
    </row>
    <row r="21" spans="2:18">
      <c r="B21" s="192"/>
      <c r="C21" s="193"/>
      <c r="D21" s="193"/>
      <c r="E21" s="193"/>
      <c r="F21" s="193"/>
      <c r="G21" s="193"/>
      <c r="H21" s="193"/>
      <c r="I21" s="194"/>
      <c r="K21" s="192"/>
      <c r="L21" s="193"/>
      <c r="M21" s="193"/>
      <c r="N21" s="193"/>
      <c r="O21" s="193"/>
      <c r="P21" s="193"/>
      <c r="Q21" s="193"/>
      <c r="R21" s="194"/>
    </row>
    <row r="22" spans="2:18">
      <c r="B22" s="192"/>
      <c r="C22" s="193"/>
      <c r="D22" s="193"/>
      <c r="E22" s="193"/>
      <c r="F22" s="193"/>
      <c r="G22" s="193"/>
      <c r="H22" s="193"/>
      <c r="I22" s="194"/>
      <c r="K22" s="192"/>
      <c r="L22" s="193"/>
      <c r="M22" s="193"/>
      <c r="N22" s="193"/>
      <c r="O22" s="193"/>
      <c r="P22" s="193"/>
      <c r="Q22" s="193"/>
      <c r="R22" s="194"/>
    </row>
    <row r="23" spans="2:18">
      <c r="B23" s="195"/>
      <c r="C23" s="196"/>
      <c r="D23" s="196"/>
      <c r="E23" s="196"/>
      <c r="F23" s="196"/>
      <c r="G23" s="196"/>
      <c r="H23" s="196"/>
      <c r="I23" s="197"/>
      <c r="K23" s="195"/>
      <c r="L23" s="196"/>
      <c r="M23" s="196"/>
      <c r="N23" s="196"/>
      <c r="O23" s="196"/>
      <c r="P23" s="196"/>
      <c r="Q23" s="196"/>
      <c r="R23" s="197"/>
    </row>
    <row r="25" spans="2:18">
      <c r="B25" s="189" t="s">
        <v>64</v>
      </c>
      <c r="C25" s="190"/>
      <c r="D25" s="190"/>
      <c r="E25" s="190"/>
      <c r="F25" s="190"/>
      <c r="G25" s="190"/>
      <c r="H25" s="190"/>
      <c r="I25" s="191"/>
      <c r="K25" s="189" t="s">
        <v>65</v>
      </c>
      <c r="L25" s="190"/>
      <c r="M25" s="190"/>
      <c r="N25" s="190"/>
      <c r="O25" s="190"/>
      <c r="P25" s="190"/>
      <c r="Q25" s="190"/>
      <c r="R25" s="191"/>
    </row>
    <row r="26" spans="2:18">
      <c r="B26" s="192"/>
      <c r="C26" s="193"/>
      <c r="D26" s="193"/>
      <c r="E26" s="193"/>
      <c r="F26" s="193"/>
      <c r="G26" s="193"/>
      <c r="H26" s="193"/>
      <c r="I26" s="194"/>
      <c r="K26" s="192"/>
      <c r="L26" s="193"/>
      <c r="M26" s="193"/>
      <c r="N26" s="193"/>
      <c r="O26" s="193"/>
      <c r="P26" s="193"/>
      <c r="Q26" s="193"/>
      <c r="R26" s="194"/>
    </row>
    <row r="27" spans="2:18">
      <c r="B27" s="192"/>
      <c r="C27" s="193"/>
      <c r="D27" s="193"/>
      <c r="E27" s="193"/>
      <c r="F27" s="193"/>
      <c r="G27" s="193"/>
      <c r="H27" s="193"/>
      <c r="I27" s="194"/>
      <c r="K27" s="192"/>
      <c r="L27" s="193"/>
      <c r="M27" s="193"/>
      <c r="N27" s="193"/>
      <c r="O27" s="193"/>
      <c r="P27" s="193"/>
      <c r="Q27" s="193"/>
      <c r="R27" s="194"/>
    </row>
    <row r="28" spans="2:18">
      <c r="B28" s="192"/>
      <c r="C28" s="193"/>
      <c r="D28" s="193"/>
      <c r="E28" s="193"/>
      <c r="F28" s="193"/>
      <c r="G28" s="193"/>
      <c r="H28" s="193"/>
      <c r="I28" s="194"/>
      <c r="K28" s="192"/>
      <c r="L28" s="193"/>
      <c r="M28" s="193"/>
      <c r="N28" s="193"/>
      <c r="O28" s="193"/>
      <c r="P28" s="193"/>
      <c r="Q28" s="193"/>
      <c r="R28" s="194"/>
    </row>
    <row r="29" spans="2:18" ht="18.75" customHeight="1">
      <c r="B29" s="192"/>
      <c r="C29" s="193"/>
      <c r="D29" s="193"/>
      <c r="E29" s="193"/>
      <c r="F29" s="193"/>
      <c r="G29" s="193"/>
      <c r="H29" s="193"/>
      <c r="I29" s="194"/>
      <c r="K29" s="192"/>
      <c r="L29" s="193"/>
      <c r="M29" s="193"/>
      <c r="N29" s="193"/>
      <c r="O29" s="193"/>
      <c r="P29" s="193"/>
      <c r="Q29" s="193"/>
      <c r="R29" s="194"/>
    </row>
    <row r="30" spans="2:18" ht="18.75" customHeight="1">
      <c r="B30" s="192"/>
      <c r="C30" s="193"/>
      <c r="D30" s="193"/>
      <c r="E30" s="193"/>
      <c r="F30" s="193"/>
      <c r="G30" s="193"/>
      <c r="H30" s="193"/>
      <c r="I30" s="194"/>
      <c r="K30" s="192"/>
      <c r="L30" s="193"/>
      <c r="M30" s="193"/>
      <c r="N30" s="193"/>
      <c r="O30" s="193"/>
      <c r="P30" s="193"/>
      <c r="Q30" s="193"/>
      <c r="R30" s="194"/>
    </row>
    <row r="31" spans="2:18" ht="18.75" customHeight="1">
      <c r="B31" s="192"/>
      <c r="C31" s="193"/>
      <c r="D31" s="193"/>
      <c r="E31" s="193"/>
      <c r="F31" s="193"/>
      <c r="G31" s="193"/>
      <c r="H31" s="193"/>
      <c r="I31" s="194"/>
      <c r="K31" s="192"/>
      <c r="L31" s="193"/>
      <c r="M31" s="193"/>
      <c r="N31" s="193"/>
      <c r="O31" s="193"/>
      <c r="P31" s="193"/>
      <c r="Q31" s="193"/>
      <c r="R31" s="194"/>
    </row>
    <row r="32" spans="2:18" ht="18.75" customHeight="1">
      <c r="B32" s="192"/>
      <c r="C32" s="193"/>
      <c r="D32" s="193"/>
      <c r="E32" s="193"/>
      <c r="F32" s="193"/>
      <c r="G32" s="193"/>
      <c r="H32" s="193"/>
      <c r="I32" s="194"/>
      <c r="K32" s="192"/>
      <c r="L32" s="193"/>
      <c r="M32" s="193"/>
      <c r="N32" s="193"/>
      <c r="O32" s="193"/>
      <c r="P32" s="193"/>
      <c r="Q32" s="193"/>
      <c r="R32" s="194"/>
    </row>
    <row r="33" spans="2:18" ht="18.75" customHeight="1">
      <c r="B33" s="192"/>
      <c r="C33" s="193"/>
      <c r="D33" s="193"/>
      <c r="E33" s="193"/>
      <c r="F33" s="193"/>
      <c r="G33" s="193"/>
      <c r="H33" s="193"/>
      <c r="I33" s="194"/>
      <c r="K33" s="192"/>
      <c r="L33" s="193"/>
      <c r="M33" s="193"/>
      <c r="N33" s="193"/>
      <c r="O33" s="193"/>
      <c r="P33" s="193"/>
      <c r="Q33" s="193"/>
      <c r="R33" s="194"/>
    </row>
    <row r="34" spans="2:18">
      <c r="B34" s="192"/>
      <c r="C34" s="193"/>
      <c r="D34" s="193"/>
      <c r="E34" s="193"/>
      <c r="F34" s="193"/>
      <c r="G34" s="193"/>
      <c r="H34" s="193"/>
      <c r="I34" s="194"/>
      <c r="K34" s="192"/>
      <c r="L34" s="193"/>
      <c r="M34" s="193"/>
      <c r="N34" s="193"/>
      <c r="O34" s="193"/>
      <c r="P34" s="193"/>
      <c r="Q34" s="193"/>
      <c r="R34" s="194"/>
    </row>
    <row r="35" spans="2:18">
      <c r="B35" s="192"/>
      <c r="C35" s="193"/>
      <c r="D35" s="193"/>
      <c r="E35" s="193"/>
      <c r="F35" s="193"/>
      <c r="G35" s="193"/>
      <c r="H35" s="193"/>
      <c r="I35" s="194"/>
      <c r="K35" s="192"/>
      <c r="L35" s="193"/>
      <c r="M35" s="193"/>
      <c r="N35" s="193"/>
      <c r="O35" s="193"/>
      <c r="P35" s="193"/>
      <c r="Q35" s="193"/>
      <c r="R35" s="194"/>
    </row>
    <row r="36" spans="2:18">
      <c r="B36" s="192"/>
      <c r="C36" s="193"/>
      <c r="D36" s="193"/>
      <c r="E36" s="193"/>
      <c r="F36" s="193"/>
      <c r="G36" s="193"/>
      <c r="H36" s="193"/>
      <c r="I36" s="194"/>
      <c r="K36" s="192"/>
      <c r="L36" s="193"/>
      <c r="M36" s="193"/>
      <c r="N36" s="193"/>
      <c r="O36" s="193"/>
      <c r="P36" s="193"/>
      <c r="Q36" s="193"/>
      <c r="R36" s="194"/>
    </row>
    <row r="37" spans="2:18">
      <c r="B37" s="192"/>
      <c r="C37" s="193"/>
      <c r="D37" s="193"/>
      <c r="E37" s="193"/>
      <c r="F37" s="193"/>
      <c r="G37" s="193"/>
      <c r="H37" s="193"/>
      <c r="I37" s="194"/>
      <c r="K37" s="192"/>
      <c r="L37" s="193"/>
      <c r="M37" s="193"/>
      <c r="N37" s="193"/>
      <c r="O37" s="193"/>
      <c r="P37" s="193"/>
      <c r="Q37" s="193"/>
      <c r="R37" s="194"/>
    </row>
    <row r="38" spans="2:18">
      <c r="B38" s="192"/>
      <c r="C38" s="193"/>
      <c r="D38" s="193"/>
      <c r="E38" s="193"/>
      <c r="F38" s="193"/>
      <c r="G38" s="193"/>
      <c r="H38" s="193"/>
      <c r="I38" s="194"/>
      <c r="K38" s="192"/>
      <c r="L38" s="193"/>
      <c r="M38" s="193"/>
      <c r="N38" s="193"/>
      <c r="O38" s="193"/>
      <c r="P38" s="193"/>
      <c r="Q38" s="193"/>
      <c r="R38" s="194"/>
    </row>
    <row r="39" spans="2:18">
      <c r="B39" s="192"/>
      <c r="C39" s="193"/>
      <c r="D39" s="193"/>
      <c r="E39" s="193"/>
      <c r="F39" s="193"/>
      <c r="G39" s="193"/>
      <c r="H39" s="193"/>
      <c r="I39" s="194"/>
      <c r="K39" s="192"/>
      <c r="L39" s="193"/>
      <c r="M39" s="193"/>
      <c r="N39" s="193"/>
      <c r="O39" s="193"/>
      <c r="P39" s="193"/>
      <c r="Q39" s="193"/>
      <c r="R39" s="194"/>
    </row>
    <row r="40" spans="2:18">
      <c r="B40" s="195"/>
      <c r="C40" s="196"/>
      <c r="D40" s="196"/>
      <c r="E40" s="196"/>
      <c r="F40" s="196"/>
      <c r="G40" s="196"/>
      <c r="H40" s="196"/>
      <c r="I40" s="197"/>
      <c r="K40" s="195"/>
      <c r="L40" s="196"/>
      <c r="M40" s="196"/>
      <c r="N40" s="196"/>
      <c r="O40" s="196"/>
      <c r="P40" s="196"/>
      <c r="Q40" s="196"/>
      <c r="R40" s="197"/>
    </row>
    <row r="42" spans="2:18">
      <c r="B42" s="189" t="s">
        <v>66</v>
      </c>
      <c r="C42" s="190"/>
      <c r="D42" s="190"/>
      <c r="E42" s="190"/>
      <c r="F42" s="190"/>
      <c r="G42" s="190"/>
      <c r="H42" s="190"/>
      <c r="I42" s="191"/>
      <c r="K42" s="189" t="s">
        <v>67</v>
      </c>
      <c r="L42" s="190"/>
      <c r="M42" s="190"/>
      <c r="N42" s="190"/>
      <c r="O42" s="190"/>
      <c r="P42" s="190"/>
      <c r="Q42" s="190"/>
      <c r="R42" s="191"/>
    </row>
    <row r="43" spans="2:18">
      <c r="B43" s="192"/>
      <c r="C43" s="193"/>
      <c r="D43" s="193"/>
      <c r="E43" s="193"/>
      <c r="F43" s="193"/>
      <c r="G43" s="193"/>
      <c r="H43" s="193"/>
      <c r="I43" s="194"/>
      <c r="K43" s="192"/>
      <c r="L43" s="193"/>
      <c r="M43" s="193"/>
      <c r="N43" s="193"/>
      <c r="O43" s="193"/>
      <c r="P43" s="193"/>
      <c r="Q43" s="193"/>
      <c r="R43" s="194"/>
    </row>
    <row r="44" spans="2:18">
      <c r="B44" s="192"/>
      <c r="C44" s="193"/>
      <c r="D44" s="193"/>
      <c r="E44" s="193"/>
      <c r="F44" s="193"/>
      <c r="G44" s="193"/>
      <c r="H44" s="193"/>
      <c r="I44" s="194"/>
      <c r="K44" s="192"/>
      <c r="L44" s="193"/>
      <c r="M44" s="193"/>
      <c r="N44" s="193"/>
      <c r="O44" s="193"/>
      <c r="P44" s="193"/>
      <c r="Q44" s="193"/>
      <c r="R44" s="194"/>
    </row>
    <row r="45" spans="2:18">
      <c r="B45" s="192"/>
      <c r="C45" s="193"/>
      <c r="D45" s="193"/>
      <c r="E45" s="193"/>
      <c r="F45" s="193"/>
      <c r="G45" s="193"/>
      <c r="H45" s="193"/>
      <c r="I45" s="194"/>
      <c r="K45" s="192"/>
      <c r="L45" s="193"/>
      <c r="M45" s="193"/>
      <c r="N45" s="193"/>
      <c r="O45" s="193"/>
      <c r="P45" s="193"/>
      <c r="Q45" s="193"/>
      <c r="R45" s="194"/>
    </row>
    <row r="46" spans="2:18" ht="18.75" customHeight="1">
      <c r="B46" s="192"/>
      <c r="C46" s="193"/>
      <c r="D46" s="193"/>
      <c r="E46" s="193"/>
      <c r="F46" s="193"/>
      <c r="G46" s="193"/>
      <c r="H46" s="193"/>
      <c r="I46" s="194"/>
      <c r="K46" s="192"/>
      <c r="L46" s="193"/>
      <c r="M46" s="193"/>
      <c r="N46" s="193"/>
      <c r="O46" s="193"/>
      <c r="P46" s="193"/>
      <c r="Q46" s="193"/>
      <c r="R46" s="194"/>
    </row>
    <row r="47" spans="2:18" ht="18.75" customHeight="1">
      <c r="B47" s="192"/>
      <c r="C47" s="193"/>
      <c r="D47" s="193"/>
      <c r="E47" s="193"/>
      <c r="F47" s="193"/>
      <c r="G47" s="193"/>
      <c r="H47" s="193"/>
      <c r="I47" s="194"/>
      <c r="K47" s="192"/>
      <c r="L47" s="193"/>
      <c r="M47" s="193"/>
      <c r="N47" s="193"/>
      <c r="O47" s="193"/>
      <c r="P47" s="193"/>
      <c r="Q47" s="193"/>
      <c r="R47" s="194"/>
    </row>
    <row r="48" spans="2:18" ht="18.75" customHeight="1">
      <c r="B48" s="192"/>
      <c r="C48" s="193"/>
      <c r="D48" s="193"/>
      <c r="E48" s="193"/>
      <c r="F48" s="193"/>
      <c r="G48" s="193"/>
      <c r="H48" s="193"/>
      <c r="I48" s="194"/>
      <c r="K48" s="192"/>
      <c r="L48" s="193"/>
      <c r="M48" s="193"/>
      <c r="N48" s="193"/>
      <c r="O48" s="193"/>
      <c r="P48" s="193"/>
      <c r="Q48" s="193"/>
      <c r="R48" s="194"/>
    </row>
    <row r="49" spans="2:18" ht="18.75" customHeight="1">
      <c r="B49" s="192"/>
      <c r="C49" s="193"/>
      <c r="D49" s="193"/>
      <c r="E49" s="193"/>
      <c r="F49" s="193"/>
      <c r="G49" s="193"/>
      <c r="H49" s="193"/>
      <c r="I49" s="194"/>
      <c r="K49" s="192"/>
      <c r="L49" s="193"/>
      <c r="M49" s="193"/>
      <c r="N49" s="193"/>
      <c r="O49" s="193"/>
      <c r="P49" s="193"/>
      <c r="Q49" s="193"/>
      <c r="R49" s="194"/>
    </row>
    <row r="50" spans="2:18" ht="18.75" customHeight="1">
      <c r="B50" s="192"/>
      <c r="C50" s="193"/>
      <c r="D50" s="193"/>
      <c r="E50" s="193"/>
      <c r="F50" s="193"/>
      <c r="G50" s="193"/>
      <c r="H50" s="193"/>
      <c r="I50" s="194"/>
      <c r="K50" s="192"/>
      <c r="L50" s="193"/>
      <c r="M50" s="193"/>
      <c r="N50" s="193"/>
      <c r="O50" s="193"/>
      <c r="P50" s="193"/>
      <c r="Q50" s="193"/>
      <c r="R50" s="194"/>
    </row>
    <row r="51" spans="2:18">
      <c r="B51" s="192"/>
      <c r="C51" s="193"/>
      <c r="D51" s="193"/>
      <c r="E51" s="193"/>
      <c r="F51" s="193"/>
      <c r="G51" s="193"/>
      <c r="H51" s="193"/>
      <c r="I51" s="194"/>
      <c r="K51" s="192"/>
      <c r="L51" s="193"/>
      <c r="M51" s="193"/>
      <c r="N51" s="193"/>
      <c r="O51" s="193"/>
      <c r="P51" s="193"/>
      <c r="Q51" s="193"/>
      <c r="R51" s="194"/>
    </row>
    <row r="52" spans="2:18">
      <c r="B52" s="192"/>
      <c r="C52" s="193"/>
      <c r="D52" s="193"/>
      <c r="E52" s="193"/>
      <c r="F52" s="193"/>
      <c r="G52" s="193"/>
      <c r="H52" s="193"/>
      <c r="I52" s="194"/>
      <c r="K52" s="192"/>
      <c r="L52" s="193"/>
      <c r="M52" s="193"/>
      <c r="N52" s="193"/>
      <c r="O52" s="193"/>
      <c r="P52" s="193"/>
      <c r="Q52" s="193"/>
      <c r="R52" s="194"/>
    </row>
    <row r="53" spans="2:18">
      <c r="B53" s="192"/>
      <c r="C53" s="193"/>
      <c r="D53" s="193"/>
      <c r="E53" s="193"/>
      <c r="F53" s="193"/>
      <c r="G53" s="193"/>
      <c r="H53" s="193"/>
      <c r="I53" s="194"/>
      <c r="K53" s="192"/>
      <c r="L53" s="193"/>
      <c r="M53" s="193"/>
      <c r="N53" s="193"/>
      <c r="O53" s="193"/>
      <c r="P53" s="193"/>
      <c r="Q53" s="193"/>
      <c r="R53" s="194"/>
    </row>
    <row r="54" spans="2:18">
      <c r="B54" s="192"/>
      <c r="C54" s="193"/>
      <c r="D54" s="193"/>
      <c r="E54" s="193"/>
      <c r="F54" s="193"/>
      <c r="G54" s="193"/>
      <c r="H54" s="193"/>
      <c r="I54" s="194"/>
      <c r="K54" s="192"/>
      <c r="L54" s="193"/>
      <c r="M54" s="193"/>
      <c r="N54" s="193"/>
      <c r="O54" s="193"/>
      <c r="P54" s="193"/>
      <c r="Q54" s="193"/>
      <c r="R54" s="194"/>
    </row>
    <row r="55" spans="2:18">
      <c r="B55" s="192"/>
      <c r="C55" s="193"/>
      <c r="D55" s="193"/>
      <c r="E55" s="193"/>
      <c r="F55" s="193"/>
      <c r="G55" s="193"/>
      <c r="H55" s="193"/>
      <c r="I55" s="194"/>
      <c r="K55" s="192"/>
      <c r="L55" s="193"/>
      <c r="M55" s="193"/>
      <c r="N55" s="193"/>
      <c r="O55" s="193"/>
      <c r="P55" s="193"/>
      <c r="Q55" s="193"/>
      <c r="R55" s="194"/>
    </row>
    <row r="56" spans="2:18">
      <c r="B56" s="192"/>
      <c r="C56" s="193"/>
      <c r="D56" s="193"/>
      <c r="E56" s="193"/>
      <c r="F56" s="193"/>
      <c r="G56" s="193"/>
      <c r="H56" s="193"/>
      <c r="I56" s="194"/>
      <c r="K56" s="192"/>
      <c r="L56" s="193"/>
      <c r="M56" s="193"/>
      <c r="N56" s="193"/>
      <c r="O56" s="193"/>
      <c r="P56" s="193"/>
      <c r="Q56" s="193"/>
      <c r="R56" s="194"/>
    </row>
    <row r="57" spans="2:18">
      <c r="B57" s="195"/>
      <c r="C57" s="196"/>
      <c r="D57" s="196"/>
      <c r="E57" s="196"/>
      <c r="F57" s="196"/>
      <c r="G57" s="196"/>
      <c r="H57" s="196"/>
      <c r="I57" s="197"/>
      <c r="K57" s="195"/>
      <c r="L57" s="196"/>
      <c r="M57" s="196"/>
      <c r="N57" s="196"/>
      <c r="O57" s="196"/>
      <c r="P57" s="196"/>
      <c r="Q57" s="196"/>
      <c r="R57" s="197"/>
    </row>
    <row r="59" spans="2:18">
      <c r="B59" s="189" t="s">
        <v>68</v>
      </c>
      <c r="C59" s="190"/>
      <c r="D59" s="190"/>
      <c r="E59" s="190"/>
      <c r="F59" s="190"/>
      <c r="G59" s="190"/>
      <c r="H59" s="190"/>
      <c r="I59" s="191"/>
      <c r="K59" s="189" t="s">
        <v>69</v>
      </c>
      <c r="L59" s="190"/>
      <c r="M59" s="190"/>
      <c r="N59" s="190"/>
      <c r="O59" s="190"/>
      <c r="P59" s="190"/>
      <c r="Q59" s="190"/>
      <c r="R59" s="191"/>
    </row>
    <row r="60" spans="2:18">
      <c r="B60" s="192"/>
      <c r="C60" s="193"/>
      <c r="D60" s="193"/>
      <c r="E60" s="193"/>
      <c r="F60" s="193"/>
      <c r="G60" s="193"/>
      <c r="H60" s="193"/>
      <c r="I60" s="194"/>
      <c r="K60" s="192"/>
      <c r="L60" s="193"/>
      <c r="M60" s="193"/>
      <c r="N60" s="193"/>
      <c r="O60" s="193"/>
      <c r="P60" s="193"/>
      <c r="Q60" s="193"/>
      <c r="R60" s="194"/>
    </row>
    <row r="61" spans="2:18">
      <c r="B61" s="192"/>
      <c r="C61" s="193"/>
      <c r="D61" s="193"/>
      <c r="E61" s="193"/>
      <c r="F61" s="193"/>
      <c r="G61" s="193"/>
      <c r="H61" s="193"/>
      <c r="I61" s="194"/>
      <c r="K61" s="192"/>
      <c r="L61" s="193"/>
      <c r="M61" s="193"/>
      <c r="N61" s="193"/>
      <c r="O61" s="193"/>
      <c r="P61" s="193"/>
      <c r="Q61" s="193"/>
      <c r="R61" s="194"/>
    </row>
    <row r="62" spans="2:18">
      <c r="B62" s="192"/>
      <c r="C62" s="193"/>
      <c r="D62" s="193"/>
      <c r="E62" s="193"/>
      <c r="F62" s="193"/>
      <c r="G62" s="193"/>
      <c r="H62" s="193"/>
      <c r="I62" s="194"/>
      <c r="K62" s="192"/>
      <c r="L62" s="193"/>
      <c r="M62" s="193"/>
      <c r="N62" s="193"/>
      <c r="O62" s="193"/>
      <c r="P62" s="193"/>
      <c r="Q62" s="193"/>
      <c r="R62" s="194"/>
    </row>
    <row r="63" spans="2:18" ht="18.75" customHeight="1">
      <c r="B63" s="192"/>
      <c r="C63" s="193"/>
      <c r="D63" s="193"/>
      <c r="E63" s="193"/>
      <c r="F63" s="193"/>
      <c r="G63" s="193"/>
      <c r="H63" s="193"/>
      <c r="I63" s="194"/>
      <c r="K63" s="192"/>
      <c r="L63" s="193"/>
      <c r="M63" s="193"/>
      <c r="N63" s="193"/>
      <c r="O63" s="193"/>
      <c r="P63" s="193"/>
      <c r="Q63" s="193"/>
      <c r="R63" s="194"/>
    </row>
    <row r="64" spans="2:18" ht="18.75" customHeight="1">
      <c r="B64" s="192"/>
      <c r="C64" s="193"/>
      <c r="D64" s="193"/>
      <c r="E64" s="193"/>
      <c r="F64" s="193"/>
      <c r="G64" s="193"/>
      <c r="H64" s="193"/>
      <c r="I64" s="194"/>
      <c r="K64" s="192"/>
      <c r="L64" s="193"/>
      <c r="M64" s="193"/>
      <c r="N64" s="193"/>
      <c r="O64" s="193"/>
      <c r="P64" s="193"/>
      <c r="Q64" s="193"/>
      <c r="R64" s="194"/>
    </row>
    <row r="65" spans="2:18" ht="18.75" customHeight="1">
      <c r="B65" s="192"/>
      <c r="C65" s="193"/>
      <c r="D65" s="193"/>
      <c r="E65" s="193"/>
      <c r="F65" s="193"/>
      <c r="G65" s="193"/>
      <c r="H65" s="193"/>
      <c r="I65" s="194"/>
      <c r="K65" s="192"/>
      <c r="L65" s="193"/>
      <c r="M65" s="193"/>
      <c r="N65" s="193"/>
      <c r="O65" s="193"/>
      <c r="P65" s="193"/>
      <c r="Q65" s="193"/>
      <c r="R65" s="194"/>
    </row>
    <row r="66" spans="2:18" ht="18.75" customHeight="1">
      <c r="B66" s="192"/>
      <c r="C66" s="193"/>
      <c r="D66" s="193"/>
      <c r="E66" s="193"/>
      <c r="F66" s="193"/>
      <c r="G66" s="193"/>
      <c r="H66" s="193"/>
      <c r="I66" s="194"/>
      <c r="K66" s="192"/>
      <c r="L66" s="193"/>
      <c r="M66" s="193"/>
      <c r="N66" s="193"/>
      <c r="O66" s="193"/>
      <c r="P66" s="193"/>
      <c r="Q66" s="193"/>
      <c r="R66" s="194"/>
    </row>
    <row r="67" spans="2:18" ht="18.75" customHeight="1">
      <c r="B67" s="192"/>
      <c r="C67" s="193"/>
      <c r="D67" s="193"/>
      <c r="E67" s="193"/>
      <c r="F67" s="193"/>
      <c r="G67" s="193"/>
      <c r="H67" s="193"/>
      <c r="I67" s="194"/>
      <c r="K67" s="192"/>
      <c r="L67" s="193"/>
      <c r="M67" s="193"/>
      <c r="N67" s="193"/>
      <c r="O67" s="193"/>
      <c r="P67" s="193"/>
      <c r="Q67" s="193"/>
      <c r="R67" s="194"/>
    </row>
    <row r="68" spans="2:18">
      <c r="B68" s="192"/>
      <c r="C68" s="193"/>
      <c r="D68" s="193"/>
      <c r="E68" s="193"/>
      <c r="F68" s="193"/>
      <c r="G68" s="193"/>
      <c r="H68" s="193"/>
      <c r="I68" s="194"/>
      <c r="K68" s="192"/>
      <c r="L68" s="193"/>
      <c r="M68" s="193"/>
      <c r="N68" s="193"/>
      <c r="O68" s="193"/>
      <c r="P68" s="193"/>
      <c r="Q68" s="193"/>
      <c r="R68" s="194"/>
    </row>
    <row r="69" spans="2:18">
      <c r="B69" s="192"/>
      <c r="C69" s="193"/>
      <c r="D69" s="193"/>
      <c r="E69" s="193"/>
      <c r="F69" s="193"/>
      <c r="G69" s="193"/>
      <c r="H69" s="193"/>
      <c r="I69" s="194"/>
      <c r="K69" s="192"/>
      <c r="L69" s="193"/>
      <c r="M69" s="193"/>
      <c r="N69" s="193"/>
      <c r="O69" s="193"/>
      <c r="P69" s="193"/>
      <c r="Q69" s="193"/>
      <c r="R69" s="194"/>
    </row>
    <row r="70" spans="2:18">
      <c r="B70" s="192"/>
      <c r="C70" s="193"/>
      <c r="D70" s="193"/>
      <c r="E70" s="193"/>
      <c r="F70" s="193"/>
      <c r="G70" s="193"/>
      <c r="H70" s="193"/>
      <c r="I70" s="194"/>
      <c r="K70" s="192"/>
      <c r="L70" s="193"/>
      <c r="M70" s="193"/>
      <c r="N70" s="193"/>
      <c r="O70" s="193"/>
      <c r="P70" s="193"/>
      <c r="Q70" s="193"/>
      <c r="R70" s="194"/>
    </row>
    <row r="71" spans="2:18">
      <c r="B71" s="192"/>
      <c r="C71" s="193"/>
      <c r="D71" s="193"/>
      <c r="E71" s="193"/>
      <c r="F71" s="193"/>
      <c r="G71" s="193"/>
      <c r="H71" s="193"/>
      <c r="I71" s="194"/>
      <c r="K71" s="192"/>
      <c r="L71" s="193"/>
      <c r="M71" s="193"/>
      <c r="N71" s="193"/>
      <c r="O71" s="193"/>
      <c r="P71" s="193"/>
      <c r="Q71" s="193"/>
      <c r="R71" s="194"/>
    </row>
    <row r="72" spans="2:18">
      <c r="B72" s="192"/>
      <c r="C72" s="193"/>
      <c r="D72" s="193"/>
      <c r="E72" s="193"/>
      <c r="F72" s="193"/>
      <c r="G72" s="193"/>
      <c r="H72" s="193"/>
      <c r="I72" s="194"/>
      <c r="K72" s="192"/>
      <c r="L72" s="193"/>
      <c r="M72" s="193"/>
      <c r="N72" s="193"/>
      <c r="O72" s="193"/>
      <c r="P72" s="193"/>
      <c r="Q72" s="193"/>
      <c r="R72" s="194"/>
    </row>
    <row r="73" spans="2:18">
      <c r="B73" s="192"/>
      <c r="C73" s="193"/>
      <c r="D73" s="193"/>
      <c r="E73" s="193"/>
      <c r="F73" s="193"/>
      <c r="G73" s="193"/>
      <c r="H73" s="193"/>
      <c r="I73" s="194"/>
      <c r="K73" s="192"/>
      <c r="L73" s="193"/>
      <c r="M73" s="193"/>
      <c r="N73" s="193"/>
      <c r="O73" s="193"/>
      <c r="P73" s="193"/>
      <c r="Q73" s="193"/>
      <c r="R73" s="194"/>
    </row>
    <row r="74" spans="2:18">
      <c r="B74" s="195"/>
      <c r="C74" s="196"/>
      <c r="D74" s="196"/>
      <c r="E74" s="196"/>
      <c r="F74" s="196"/>
      <c r="G74" s="196"/>
      <c r="H74" s="196"/>
      <c r="I74" s="197"/>
      <c r="K74" s="195"/>
      <c r="L74" s="196"/>
      <c r="M74" s="196"/>
      <c r="N74" s="196"/>
      <c r="O74" s="196"/>
      <c r="P74" s="196"/>
      <c r="Q74" s="196"/>
      <c r="R74" s="197"/>
    </row>
    <row r="76" spans="2:18">
      <c r="B76" s="189" t="s">
        <v>70</v>
      </c>
      <c r="C76" s="190"/>
      <c r="D76" s="190"/>
      <c r="E76" s="190"/>
      <c r="F76" s="190"/>
      <c r="G76" s="190"/>
      <c r="H76" s="190"/>
      <c r="I76" s="191"/>
      <c r="K76" s="189" t="s">
        <v>71</v>
      </c>
      <c r="L76" s="190"/>
      <c r="M76" s="190"/>
      <c r="N76" s="190"/>
      <c r="O76" s="190"/>
      <c r="P76" s="190"/>
      <c r="Q76" s="190"/>
      <c r="R76" s="191"/>
    </row>
    <row r="77" spans="2:18">
      <c r="B77" s="192"/>
      <c r="C77" s="193"/>
      <c r="D77" s="193"/>
      <c r="E77" s="193"/>
      <c r="F77" s="193"/>
      <c r="G77" s="193"/>
      <c r="H77" s="193"/>
      <c r="I77" s="194"/>
      <c r="K77" s="192"/>
      <c r="L77" s="193"/>
      <c r="M77" s="193"/>
      <c r="N77" s="193"/>
      <c r="O77" s="193"/>
      <c r="P77" s="193"/>
      <c r="Q77" s="193"/>
      <c r="R77" s="194"/>
    </row>
    <row r="78" spans="2:18">
      <c r="B78" s="192"/>
      <c r="C78" s="193"/>
      <c r="D78" s="193"/>
      <c r="E78" s="193"/>
      <c r="F78" s="193"/>
      <c r="G78" s="193"/>
      <c r="H78" s="193"/>
      <c r="I78" s="194"/>
      <c r="K78" s="192"/>
      <c r="L78" s="193"/>
      <c r="M78" s="193"/>
      <c r="N78" s="193"/>
      <c r="O78" s="193"/>
      <c r="P78" s="193"/>
      <c r="Q78" s="193"/>
      <c r="R78" s="194"/>
    </row>
    <row r="79" spans="2:18">
      <c r="B79" s="192"/>
      <c r="C79" s="193"/>
      <c r="D79" s="193"/>
      <c r="E79" s="193"/>
      <c r="F79" s="193"/>
      <c r="G79" s="193"/>
      <c r="H79" s="193"/>
      <c r="I79" s="194"/>
      <c r="K79" s="192"/>
      <c r="L79" s="193"/>
      <c r="M79" s="193"/>
      <c r="N79" s="193"/>
      <c r="O79" s="193"/>
      <c r="P79" s="193"/>
      <c r="Q79" s="193"/>
      <c r="R79" s="194"/>
    </row>
    <row r="80" spans="2:18" ht="18.75" customHeight="1">
      <c r="B80" s="192"/>
      <c r="C80" s="193"/>
      <c r="D80" s="193"/>
      <c r="E80" s="193"/>
      <c r="F80" s="193"/>
      <c r="G80" s="193"/>
      <c r="H80" s="193"/>
      <c r="I80" s="194"/>
      <c r="K80" s="192"/>
      <c r="L80" s="193"/>
      <c r="M80" s="193"/>
      <c r="N80" s="193"/>
      <c r="O80" s="193"/>
      <c r="P80" s="193"/>
      <c r="Q80" s="193"/>
      <c r="R80" s="194"/>
    </row>
    <row r="81" spans="2:18" ht="18.75" customHeight="1">
      <c r="B81" s="192"/>
      <c r="C81" s="193"/>
      <c r="D81" s="193"/>
      <c r="E81" s="193"/>
      <c r="F81" s="193"/>
      <c r="G81" s="193"/>
      <c r="H81" s="193"/>
      <c r="I81" s="194"/>
      <c r="K81" s="192"/>
      <c r="L81" s="193"/>
      <c r="M81" s="193"/>
      <c r="N81" s="193"/>
      <c r="O81" s="193"/>
      <c r="P81" s="193"/>
      <c r="Q81" s="193"/>
      <c r="R81" s="194"/>
    </row>
    <row r="82" spans="2:18" ht="18.75" customHeight="1">
      <c r="B82" s="192"/>
      <c r="C82" s="193"/>
      <c r="D82" s="193"/>
      <c r="E82" s="193"/>
      <c r="F82" s="193"/>
      <c r="G82" s="193"/>
      <c r="H82" s="193"/>
      <c r="I82" s="194"/>
      <c r="K82" s="192"/>
      <c r="L82" s="193"/>
      <c r="M82" s="193"/>
      <c r="N82" s="193"/>
      <c r="O82" s="193"/>
      <c r="P82" s="193"/>
      <c r="Q82" s="193"/>
      <c r="R82" s="194"/>
    </row>
    <row r="83" spans="2:18" ht="18.75" customHeight="1">
      <c r="B83" s="192"/>
      <c r="C83" s="193"/>
      <c r="D83" s="193"/>
      <c r="E83" s="193"/>
      <c r="F83" s="193"/>
      <c r="G83" s="193"/>
      <c r="H83" s="193"/>
      <c r="I83" s="194"/>
      <c r="K83" s="192"/>
      <c r="L83" s="193"/>
      <c r="M83" s="193"/>
      <c r="N83" s="193"/>
      <c r="O83" s="193"/>
      <c r="P83" s="193"/>
      <c r="Q83" s="193"/>
      <c r="R83" s="194"/>
    </row>
    <row r="84" spans="2:18" ht="18.75" customHeight="1">
      <c r="B84" s="192"/>
      <c r="C84" s="193"/>
      <c r="D84" s="193"/>
      <c r="E84" s="193"/>
      <c r="F84" s="193"/>
      <c r="G84" s="193"/>
      <c r="H84" s="193"/>
      <c r="I84" s="194"/>
      <c r="K84" s="192"/>
      <c r="L84" s="193"/>
      <c r="M84" s="193"/>
      <c r="N84" s="193"/>
      <c r="O84" s="193"/>
      <c r="P84" s="193"/>
      <c r="Q84" s="193"/>
      <c r="R84" s="194"/>
    </row>
    <row r="85" spans="2:18">
      <c r="B85" s="192"/>
      <c r="C85" s="193"/>
      <c r="D85" s="193"/>
      <c r="E85" s="193"/>
      <c r="F85" s="193"/>
      <c r="G85" s="193"/>
      <c r="H85" s="193"/>
      <c r="I85" s="194"/>
      <c r="K85" s="192"/>
      <c r="L85" s="193"/>
      <c r="M85" s="193"/>
      <c r="N85" s="193"/>
      <c r="O85" s="193"/>
      <c r="P85" s="193"/>
      <c r="Q85" s="193"/>
      <c r="R85" s="194"/>
    </row>
    <row r="86" spans="2:18">
      <c r="B86" s="192"/>
      <c r="C86" s="193"/>
      <c r="D86" s="193"/>
      <c r="E86" s="193"/>
      <c r="F86" s="193"/>
      <c r="G86" s="193"/>
      <c r="H86" s="193"/>
      <c r="I86" s="194"/>
      <c r="K86" s="192"/>
      <c r="L86" s="193"/>
      <c r="M86" s="193"/>
      <c r="N86" s="193"/>
      <c r="O86" s="193"/>
      <c r="P86" s="193"/>
      <c r="Q86" s="193"/>
      <c r="R86" s="194"/>
    </row>
    <row r="87" spans="2:18">
      <c r="B87" s="192"/>
      <c r="C87" s="193"/>
      <c r="D87" s="193"/>
      <c r="E87" s="193"/>
      <c r="F87" s="193"/>
      <c r="G87" s="193"/>
      <c r="H87" s="193"/>
      <c r="I87" s="194"/>
      <c r="K87" s="192"/>
      <c r="L87" s="193"/>
      <c r="M87" s="193"/>
      <c r="N87" s="193"/>
      <c r="O87" s="193"/>
      <c r="P87" s="193"/>
      <c r="Q87" s="193"/>
      <c r="R87" s="194"/>
    </row>
    <row r="88" spans="2:18">
      <c r="B88" s="192"/>
      <c r="C88" s="193"/>
      <c r="D88" s="193"/>
      <c r="E88" s="193"/>
      <c r="F88" s="193"/>
      <c r="G88" s="193"/>
      <c r="H88" s="193"/>
      <c r="I88" s="194"/>
      <c r="K88" s="192"/>
      <c r="L88" s="193"/>
      <c r="M88" s="193"/>
      <c r="N88" s="193"/>
      <c r="O88" s="193"/>
      <c r="P88" s="193"/>
      <c r="Q88" s="193"/>
      <c r="R88" s="194"/>
    </row>
    <row r="89" spans="2:18">
      <c r="B89" s="192"/>
      <c r="C89" s="193"/>
      <c r="D89" s="193"/>
      <c r="E89" s="193"/>
      <c r="F89" s="193"/>
      <c r="G89" s="193"/>
      <c r="H89" s="193"/>
      <c r="I89" s="194"/>
      <c r="K89" s="192"/>
      <c r="L89" s="193"/>
      <c r="M89" s="193"/>
      <c r="N89" s="193"/>
      <c r="O89" s="193"/>
      <c r="P89" s="193"/>
      <c r="Q89" s="193"/>
      <c r="R89" s="194"/>
    </row>
    <row r="90" spans="2:18">
      <c r="B90" s="192"/>
      <c r="C90" s="193"/>
      <c r="D90" s="193"/>
      <c r="E90" s="193"/>
      <c r="F90" s="193"/>
      <c r="G90" s="193"/>
      <c r="H90" s="193"/>
      <c r="I90" s="194"/>
      <c r="K90" s="192"/>
      <c r="L90" s="193"/>
      <c r="M90" s="193"/>
      <c r="N90" s="193"/>
      <c r="O90" s="193"/>
      <c r="P90" s="193"/>
      <c r="Q90" s="193"/>
      <c r="R90" s="194"/>
    </row>
    <row r="91" spans="2:18">
      <c r="B91" s="195"/>
      <c r="C91" s="196"/>
      <c r="D91" s="196"/>
      <c r="E91" s="196"/>
      <c r="F91" s="196"/>
      <c r="G91" s="196"/>
      <c r="H91" s="196"/>
      <c r="I91" s="197"/>
      <c r="K91" s="195"/>
      <c r="L91" s="196"/>
      <c r="M91" s="196"/>
      <c r="N91" s="196"/>
      <c r="O91" s="196"/>
      <c r="P91" s="196"/>
      <c r="Q91" s="196"/>
      <c r="R91" s="197"/>
    </row>
  </sheetData>
  <mergeCells count="11">
    <mergeCell ref="B2:H4"/>
    <mergeCell ref="B8:I23"/>
    <mergeCell ref="B59:I74"/>
    <mergeCell ref="K59:R74"/>
    <mergeCell ref="B76:I91"/>
    <mergeCell ref="K76:R91"/>
    <mergeCell ref="K8:R23"/>
    <mergeCell ref="B25:I40"/>
    <mergeCell ref="K25:R40"/>
    <mergeCell ref="B42:I57"/>
    <mergeCell ref="K42:R57"/>
  </mergeCells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F8285-C0F9-4DD6-8185-444C49BB1086}">
  <sheetPr>
    <tabColor theme="1" tint="0.34998626667073579"/>
    <pageSetUpPr fitToPage="1"/>
  </sheetPr>
  <dimension ref="A1:L109"/>
  <sheetViews>
    <sheetView showGridLines="0" zoomScaleNormal="100" workbookViewId="0">
      <pane ySplit="6" topLeftCell="A7" activePane="bottomLeft" state="frozen"/>
      <selection activeCell="M6" sqref="M6"/>
      <selection pane="bottomLeft" activeCell="C7" sqref="C7"/>
    </sheetView>
  </sheetViews>
  <sheetFormatPr defaultColWidth="9" defaultRowHeight="14.25"/>
  <cols>
    <col min="1" max="1" width="2.625" style="4" customWidth="1"/>
    <col min="2" max="2" width="6.625" style="4" customWidth="1"/>
    <col min="3" max="4" width="14.625" style="4" customWidth="1"/>
    <col min="5" max="5" width="8.625" style="4" customWidth="1"/>
    <col min="6" max="6" width="14.625" style="4" customWidth="1"/>
    <col min="7" max="7" width="8.25" style="4" customWidth="1"/>
    <col min="8" max="8" width="35.625" style="4" customWidth="1"/>
    <col min="9" max="11" width="12.625" style="4" customWidth="1"/>
    <col min="12" max="12" width="10.625" style="4" customWidth="1"/>
    <col min="13" max="16384" width="9" style="4"/>
  </cols>
  <sheetData>
    <row r="1" spans="1:12" ht="18.75" customHeight="1">
      <c r="A1" s="198" t="s">
        <v>22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2" s="6" customFormat="1" ht="20.100000000000001" customHeight="1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3" spans="1:12" s="6" customFormat="1" ht="36" customHeight="1">
      <c r="A3" s="198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</row>
    <row r="4" spans="1:12" s="6" customFormat="1" ht="44.25" customHeight="1">
      <c r="B4" s="200" t="s">
        <v>2</v>
      </c>
      <c r="C4" s="201"/>
      <c r="D4" s="201"/>
      <c r="E4" s="202">
        <f>選手登録申請名簿一覧!E4</f>
        <v>0</v>
      </c>
      <c r="F4" s="202"/>
      <c r="G4" s="203"/>
      <c r="H4" s="7"/>
      <c r="I4" s="199"/>
      <c r="J4" s="199"/>
      <c r="K4" s="199"/>
      <c r="L4" s="199"/>
    </row>
    <row r="5" spans="1:12">
      <c r="I5" s="199"/>
      <c r="J5" s="199"/>
      <c r="K5" s="199"/>
      <c r="L5" s="199"/>
    </row>
    <row r="6" spans="1:12" s="11" customFormat="1" ht="35.25" customHeight="1">
      <c r="B6" s="9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9" t="s">
        <v>8</v>
      </c>
      <c r="H6" s="73" t="s">
        <v>12</v>
      </c>
      <c r="I6" s="73" t="s">
        <v>13</v>
      </c>
      <c r="J6" s="73" t="s">
        <v>15</v>
      </c>
      <c r="K6" s="72" t="s">
        <v>10</v>
      </c>
      <c r="L6" s="72" t="s">
        <v>14</v>
      </c>
    </row>
    <row r="7" spans="1:12" ht="24" customHeight="1">
      <c r="B7" s="12">
        <v>1</v>
      </c>
      <c r="C7" s="77" t="str">
        <f>IF(テーブル24[[#This Row],[氏名]]="","",テーブル24[[#This Row],[氏名]])</f>
        <v/>
      </c>
      <c r="D7" s="78" t="str">
        <f>IF(テーブル24[[#This Row],[フリガナ]]="","",テーブル24[[#This Row],[フリガナ]])</f>
        <v/>
      </c>
      <c r="E7" s="74" t="str">
        <f>IF(テーブル24[[#This Row],[性別]]="","",テーブル24[[#This Row],[性別]])</f>
        <v/>
      </c>
      <c r="F7" s="79" t="str">
        <f>IF(テーブル24[[#This Row],[生年月日]]="","",テーブル24[[#This Row],[生年月日]])</f>
        <v/>
      </c>
      <c r="G7" s="74">
        <f ca="1">IF(テーブル24[[#This Row],[年齢]]="","",テーブル24[[#This Row],[年齢]])</f>
        <v>123</v>
      </c>
      <c r="H7" s="74" t="str">
        <f>IF(テーブル24[[#This Row],[現住所
（丁目・番地以降は不要）]]="","",テーブル24[[#This Row],[現住所
（丁目・番地以降は不要）]])</f>
        <v/>
      </c>
      <c r="I7" s="74" t="str">
        <f>IF(テーブル24[[#This Row],[申請区分
（年初・追加）]]="","",テーブル24[[#This Row],[申請区分
（年初・追加）]])</f>
        <v/>
      </c>
      <c r="J7" s="79" t="str">
        <f>IF(テーブル24[[#This Row],[追加年月日]]="","",テーブル24[[#This Row],[追加年月日]])</f>
        <v/>
      </c>
      <c r="K7" s="74" t="str">
        <f>IF(テーブル24[[#This Row],[申請資格区分]]="","",テーブル24[[#This Row],[申請資格区分]])</f>
        <v/>
      </c>
      <c r="L7" s="74" t="str">
        <f>IF(テーブル24[[#This Row],[審判資格]]="","",テーブル24[[#This Row],[審判資格]])</f>
        <v/>
      </c>
    </row>
    <row r="8" spans="1:12" ht="24" customHeight="1">
      <c r="B8" s="12">
        <v>2</v>
      </c>
      <c r="C8" s="80" t="str">
        <f>IF(テーブル24[[#This Row],[氏名]]="","",テーブル24[[#This Row],[氏名]])</f>
        <v/>
      </c>
      <c r="D8" s="81" t="str">
        <f>IF(テーブル24[[#This Row],[フリガナ]]="","",テーブル24[[#This Row],[フリガナ]])</f>
        <v/>
      </c>
      <c r="E8" s="75" t="str">
        <f>IF(テーブル24[[#This Row],[性別]]="","",テーブル24[[#This Row],[性別]])</f>
        <v/>
      </c>
      <c r="F8" s="82" t="str">
        <f>IF(テーブル24[[#This Row],[生年月日]]="","",テーブル24[[#This Row],[生年月日]])</f>
        <v/>
      </c>
      <c r="G8" s="75" t="str">
        <f>IF(テーブル24[[#This Row],[年齢]]="","",テーブル24[[#This Row],[年齢]])</f>
        <v/>
      </c>
      <c r="H8" s="75" t="str">
        <f>IF(テーブル24[[#This Row],[現住所
（丁目・番地以降は不要）]]="","",テーブル24[[#This Row],[現住所
（丁目・番地以降は不要）]])</f>
        <v/>
      </c>
      <c r="I8" s="75" t="str">
        <f>IF(テーブル24[[#This Row],[申請区分
（年初・追加）]]="","",テーブル24[[#This Row],[申請区分
（年初・追加）]])</f>
        <v/>
      </c>
      <c r="J8" s="79" t="str">
        <f>IF(テーブル24[[#This Row],[追加年月日]]="","",テーブル24[[#This Row],[追加年月日]])</f>
        <v/>
      </c>
      <c r="K8" s="75" t="str">
        <f>IF(テーブル24[[#This Row],[申請資格区分]]="","",テーブル24[[#This Row],[申請資格区分]])</f>
        <v/>
      </c>
      <c r="L8" s="75" t="str">
        <f>IF(テーブル24[[#This Row],[審判資格]]="","",テーブル24[[#This Row],[審判資格]])</f>
        <v/>
      </c>
    </row>
    <row r="9" spans="1:12" ht="24" customHeight="1">
      <c r="B9" s="12">
        <v>3</v>
      </c>
      <c r="C9" s="80" t="str">
        <f>IF(テーブル24[[#This Row],[氏名]]="","",テーブル24[[#This Row],[氏名]])</f>
        <v/>
      </c>
      <c r="D9" s="81" t="str">
        <f>IF(テーブル24[[#This Row],[フリガナ]]="","",テーブル24[[#This Row],[フリガナ]])</f>
        <v/>
      </c>
      <c r="E9" s="75" t="str">
        <f>IF(テーブル24[[#This Row],[性別]]="","",テーブル24[[#This Row],[性別]])</f>
        <v/>
      </c>
      <c r="F9" s="82" t="str">
        <f>IF(テーブル24[[#This Row],[生年月日]]="","",テーブル24[[#This Row],[生年月日]])</f>
        <v/>
      </c>
      <c r="G9" s="75" t="str">
        <f>IF(テーブル24[[#This Row],[年齢]]="","",テーブル24[[#This Row],[年齢]])</f>
        <v/>
      </c>
      <c r="H9" s="75" t="str">
        <f>IF(テーブル24[[#This Row],[現住所
（丁目・番地以降は不要）]]="","",テーブル24[[#This Row],[現住所
（丁目・番地以降は不要）]])</f>
        <v/>
      </c>
      <c r="I9" s="75" t="str">
        <f>IF(テーブル24[[#This Row],[申請区分
（年初・追加）]]="","",テーブル24[[#This Row],[申請区分
（年初・追加）]])</f>
        <v/>
      </c>
      <c r="J9" s="79" t="str">
        <f>IF(テーブル24[[#This Row],[追加年月日]]="","",テーブル24[[#This Row],[追加年月日]])</f>
        <v/>
      </c>
      <c r="K9" s="75" t="str">
        <f>IF(テーブル24[[#This Row],[申請資格区分]]="","",テーブル24[[#This Row],[申請資格区分]])</f>
        <v/>
      </c>
      <c r="L9" s="75" t="str">
        <f>IF(テーブル24[[#This Row],[審判資格]]="","",テーブル24[[#This Row],[審判資格]])</f>
        <v/>
      </c>
    </row>
    <row r="10" spans="1:12" ht="24" customHeight="1">
      <c r="B10" s="12">
        <v>4</v>
      </c>
      <c r="C10" s="80" t="str">
        <f>IF(テーブル24[[#This Row],[氏名]]="","",テーブル24[[#This Row],[氏名]])</f>
        <v/>
      </c>
      <c r="D10" s="81" t="str">
        <f>IF(テーブル24[[#This Row],[フリガナ]]="","",テーブル24[[#This Row],[フリガナ]])</f>
        <v/>
      </c>
      <c r="E10" s="75" t="str">
        <f>IF(テーブル24[[#This Row],[性別]]="","",テーブル24[[#This Row],[性別]])</f>
        <v/>
      </c>
      <c r="F10" s="82" t="str">
        <f>IF(テーブル24[[#This Row],[生年月日]]="","",テーブル24[[#This Row],[生年月日]])</f>
        <v/>
      </c>
      <c r="G10" s="75" t="str">
        <f>IF(テーブル24[[#This Row],[年齢]]="","",テーブル24[[#This Row],[年齢]])</f>
        <v/>
      </c>
      <c r="H10" s="75" t="str">
        <f>IF(テーブル24[[#This Row],[現住所
（丁目・番地以降は不要）]]="","",テーブル24[[#This Row],[現住所
（丁目・番地以降は不要）]])</f>
        <v/>
      </c>
      <c r="I10" s="75" t="str">
        <f>IF(テーブル24[[#This Row],[申請区分
（年初・追加）]]="","",テーブル24[[#This Row],[申請区分
（年初・追加）]])</f>
        <v/>
      </c>
      <c r="J10" s="79" t="str">
        <f>IF(テーブル24[[#This Row],[追加年月日]]="","",テーブル24[[#This Row],[追加年月日]])</f>
        <v/>
      </c>
      <c r="K10" s="75" t="str">
        <f>IF(テーブル24[[#This Row],[申請資格区分]]="","",テーブル24[[#This Row],[申請資格区分]])</f>
        <v/>
      </c>
      <c r="L10" s="75" t="str">
        <f>IF(テーブル24[[#This Row],[審判資格]]="","",テーブル24[[#This Row],[審判資格]])</f>
        <v/>
      </c>
    </row>
    <row r="11" spans="1:12" ht="24" customHeight="1">
      <c r="B11" s="12">
        <v>5</v>
      </c>
      <c r="C11" s="80" t="str">
        <f>IF(テーブル24[[#This Row],[氏名]]="","",テーブル24[[#This Row],[氏名]])</f>
        <v/>
      </c>
      <c r="D11" s="81" t="str">
        <f>IF(テーブル24[[#This Row],[フリガナ]]="","",テーブル24[[#This Row],[フリガナ]])</f>
        <v/>
      </c>
      <c r="E11" s="75" t="str">
        <f>IF(テーブル24[[#This Row],[性別]]="","",テーブル24[[#This Row],[性別]])</f>
        <v/>
      </c>
      <c r="F11" s="82" t="str">
        <f>IF(テーブル24[[#This Row],[生年月日]]="","",テーブル24[[#This Row],[生年月日]])</f>
        <v/>
      </c>
      <c r="G11" s="75" t="str">
        <f>IF(テーブル24[[#This Row],[年齢]]="","",テーブル24[[#This Row],[年齢]])</f>
        <v/>
      </c>
      <c r="H11" s="75" t="str">
        <f>IF(テーブル24[[#This Row],[現住所
（丁目・番地以降は不要）]]="","",テーブル24[[#This Row],[現住所
（丁目・番地以降は不要）]])</f>
        <v/>
      </c>
      <c r="I11" s="75" t="str">
        <f>IF(テーブル24[[#This Row],[申請区分
（年初・追加）]]="","",テーブル24[[#This Row],[申請区分
（年初・追加）]])</f>
        <v/>
      </c>
      <c r="J11" s="79" t="str">
        <f>IF(テーブル24[[#This Row],[追加年月日]]="","",テーブル24[[#This Row],[追加年月日]])</f>
        <v/>
      </c>
      <c r="K11" s="75" t="str">
        <f>IF(テーブル24[[#This Row],[申請資格区分]]="","",テーブル24[[#This Row],[申請資格区分]])</f>
        <v/>
      </c>
      <c r="L11" s="75" t="str">
        <f>IF(テーブル24[[#This Row],[審判資格]]="","",テーブル24[[#This Row],[審判資格]])</f>
        <v/>
      </c>
    </row>
    <row r="12" spans="1:12" ht="24" customHeight="1">
      <c r="B12" s="12">
        <v>6</v>
      </c>
      <c r="C12" s="80" t="str">
        <f>IF(テーブル24[[#This Row],[氏名]]="","",テーブル24[[#This Row],[氏名]])</f>
        <v/>
      </c>
      <c r="D12" s="81" t="str">
        <f>IF(テーブル24[[#This Row],[フリガナ]]="","",テーブル24[[#This Row],[フリガナ]])</f>
        <v/>
      </c>
      <c r="E12" s="75" t="str">
        <f>IF(テーブル24[[#This Row],[性別]]="","",テーブル24[[#This Row],[性別]])</f>
        <v/>
      </c>
      <c r="F12" s="82" t="str">
        <f>IF(テーブル24[[#This Row],[生年月日]]="","",テーブル24[[#This Row],[生年月日]])</f>
        <v/>
      </c>
      <c r="G12" s="75" t="str">
        <f>IF(テーブル24[[#This Row],[年齢]]="","",テーブル24[[#This Row],[年齢]])</f>
        <v/>
      </c>
      <c r="H12" s="75" t="str">
        <f>IF(テーブル24[[#This Row],[現住所
（丁目・番地以降は不要）]]="","",テーブル24[[#This Row],[現住所
（丁目・番地以降は不要）]])</f>
        <v/>
      </c>
      <c r="I12" s="75" t="str">
        <f>IF(テーブル24[[#This Row],[申請区分
（年初・追加）]]="","",テーブル24[[#This Row],[申請区分
（年初・追加）]])</f>
        <v/>
      </c>
      <c r="J12" s="79" t="str">
        <f>IF(テーブル24[[#This Row],[追加年月日]]="","",テーブル24[[#This Row],[追加年月日]])</f>
        <v/>
      </c>
      <c r="K12" s="75" t="str">
        <f>IF(テーブル24[[#This Row],[申請資格区分]]="","",テーブル24[[#This Row],[申請資格区分]])</f>
        <v/>
      </c>
      <c r="L12" s="75" t="str">
        <f>IF(テーブル24[[#This Row],[審判資格]]="","",テーブル24[[#This Row],[審判資格]])</f>
        <v/>
      </c>
    </row>
    <row r="13" spans="1:12" ht="24" customHeight="1">
      <c r="B13" s="12">
        <v>7</v>
      </c>
      <c r="C13" s="80" t="str">
        <f>IF(テーブル24[[#This Row],[氏名]]="","",テーブル24[[#This Row],[氏名]])</f>
        <v/>
      </c>
      <c r="D13" s="81" t="str">
        <f>IF(テーブル24[[#This Row],[フリガナ]]="","",テーブル24[[#This Row],[フリガナ]])</f>
        <v/>
      </c>
      <c r="E13" s="75" t="str">
        <f>IF(テーブル24[[#This Row],[性別]]="","",テーブル24[[#This Row],[性別]])</f>
        <v/>
      </c>
      <c r="F13" s="82" t="str">
        <f>IF(テーブル24[[#This Row],[生年月日]]="","",テーブル24[[#This Row],[生年月日]])</f>
        <v/>
      </c>
      <c r="G13" s="75" t="str">
        <f>IF(テーブル24[[#This Row],[年齢]]="","",テーブル24[[#This Row],[年齢]])</f>
        <v/>
      </c>
      <c r="H13" s="75" t="str">
        <f>IF(テーブル24[[#This Row],[現住所
（丁目・番地以降は不要）]]="","",テーブル24[[#This Row],[現住所
（丁目・番地以降は不要）]])</f>
        <v/>
      </c>
      <c r="I13" s="75" t="str">
        <f>IF(テーブル24[[#This Row],[申請区分
（年初・追加）]]="","",テーブル24[[#This Row],[申請区分
（年初・追加）]])</f>
        <v/>
      </c>
      <c r="J13" s="79" t="str">
        <f>IF(テーブル24[[#This Row],[追加年月日]]="","",テーブル24[[#This Row],[追加年月日]])</f>
        <v/>
      </c>
      <c r="K13" s="75" t="str">
        <f>IF(テーブル24[[#This Row],[申請資格区分]]="","",テーブル24[[#This Row],[申請資格区分]])</f>
        <v/>
      </c>
      <c r="L13" s="75" t="str">
        <f>IF(テーブル24[[#This Row],[審判資格]]="","",テーブル24[[#This Row],[審判資格]])</f>
        <v/>
      </c>
    </row>
    <row r="14" spans="1:12" ht="24" customHeight="1">
      <c r="B14" s="12">
        <v>8</v>
      </c>
      <c r="C14" s="80" t="str">
        <f>IF(テーブル24[[#This Row],[氏名]]="","",テーブル24[[#This Row],[氏名]])</f>
        <v/>
      </c>
      <c r="D14" s="81" t="str">
        <f>IF(テーブル24[[#This Row],[フリガナ]]="","",テーブル24[[#This Row],[フリガナ]])</f>
        <v/>
      </c>
      <c r="E14" s="75" t="str">
        <f>IF(テーブル24[[#This Row],[性別]]="","",テーブル24[[#This Row],[性別]])</f>
        <v/>
      </c>
      <c r="F14" s="82" t="str">
        <f>IF(テーブル24[[#This Row],[生年月日]]="","",テーブル24[[#This Row],[生年月日]])</f>
        <v/>
      </c>
      <c r="G14" s="75" t="str">
        <f>IF(テーブル24[[#This Row],[年齢]]="","",テーブル24[[#This Row],[年齢]])</f>
        <v/>
      </c>
      <c r="H14" s="75" t="str">
        <f>IF(テーブル24[[#This Row],[現住所
（丁目・番地以降は不要）]]="","",テーブル24[[#This Row],[現住所
（丁目・番地以降は不要）]])</f>
        <v/>
      </c>
      <c r="I14" s="75" t="str">
        <f>IF(テーブル24[[#This Row],[申請区分
（年初・追加）]]="","",テーブル24[[#This Row],[申請区分
（年初・追加）]])</f>
        <v/>
      </c>
      <c r="J14" s="79" t="str">
        <f>IF(テーブル24[[#This Row],[追加年月日]]="","",テーブル24[[#This Row],[追加年月日]])</f>
        <v/>
      </c>
      <c r="K14" s="75" t="str">
        <f>IF(テーブル24[[#This Row],[申請資格区分]]="","",テーブル24[[#This Row],[申請資格区分]])</f>
        <v/>
      </c>
      <c r="L14" s="75" t="str">
        <f>IF(テーブル24[[#This Row],[審判資格]]="","",テーブル24[[#This Row],[審判資格]])</f>
        <v/>
      </c>
    </row>
    <row r="15" spans="1:12" ht="24" customHeight="1">
      <c r="B15" s="12">
        <v>9</v>
      </c>
      <c r="C15" s="80" t="str">
        <f>IF(テーブル24[[#This Row],[氏名]]="","",テーブル24[[#This Row],[氏名]])</f>
        <v/>
      </c>
      <c r="D15" s="81" t="str">
        <f>IF(テーブル24[[#This Row],[フリガナ]]="","",テーブル24[[#This Row],[フリガナ]])</f>
        <v/>
      </c>
      <c r="E15" s="75" t="str">
        <f>IF(テーブル24[[#This Row],[性別]]="","",テーブル24[[#This Row],[性別]])</f>
        <v/>
      </c>
      <c r="F15" s="82" t="str">
        <f>IF(テーブル24[[#This Row],[生年月日]]="","",テーブル24[[#This Row],[生年月日]])</f>
        <v/>
      </c>
      <c r="G15" s="75" t="str">
        <f>IF(テーブル24[[#This Row],[年齢]]="","",テーブル24[[#This Row],[年齢]])</f>
        <v/>
      </c>
      <c r="H15" s="75" t="str">
        <f>IF(テーブル24[[#This Row],[現住所
（丁目・番地以降は不要）]]="","",テーブル24[[#This Row],[現住所
（丁目・番地以降は不要）]])</f>
        <v/>
      </c>
      <c r="I15" s="75" t="str">
        <f>IF(テーブル24[[#This Row],[申請区分
（年初・追加）]]="","",テーブル24[[#This Row],[申請区分
（年初・追加）]])</f>
        <v/>
      </c>
      <c r="J15" s="79" t="str">
        <f>IF(テーブル24[[#This Row],[追加年月日]]="","",テーブル24[[#This Row],[追加年月日]])</f>
        <v/>
      </c>
      <c r="K15" s="75" t="str">
        <f>IF(テーブル24[[#This Row],[申請資格区分]]="","",テーブル24[[#This Row],[申請資格区分]])</f>
        <v/>
      </c>
      <c r="L15" s="75" t="str">
        <f>IF(テーブル24[[#This Row],[審判資格]]="","",テーブル24[[#This Row],[審判資格]])</f>
        <v/>
      </c>
    </row>
    <row r="16" spans="1:12" ht="24" customHeight="1">
      <c r="B16" s="12">
        <v>10</v>
      </c>
      <c r="C16" s="80" t="str">
        <f>IF(テーブル24[[#This Row],[氏名]]="","",テーブル24[[#This Row],[氏名]])</f>
        <v/>
      </c>
      <c r="D16" s="81" t="str">
        <f>IF(テーブル24[[#This Row],[フリガナ]]="","",テーブル24[[#This Row],[フリガナ]])</f>
        <v/>
      </c>
      <c r="E16" s="75" t="str">
        <f>IF(テーブル24[[#This Row],[性別]]="","",テーブル24[[#This Row],[性別]])</f>
        <v/>
      </c>
      <c r="F16" s="82" t="str">
        <f>IF(テーブル24[[#This Row],[生年月日]]="","",テーブル24[[#This Row],[生年月日]])</f>
        <v/>
      </c>
      <c r="G16" s="75" t="str">
        <f>IF(テーブル24[[#This Row],[年齢]]="","",テーブル24[[#This Row],[年齢]])</f>
        <v/>
      </c>
      <c r="H16" s="75" t="str">
        <f>IF(テーブル24[[#This Row],[現住所
（丁目・番地以降は不要）]]="","",テーブル24[[#This Row],[現住所
（丁目・番地以降は不要）]])</f>
        <v/>
      </c>
      <c r="I16" s="75" t="str">
        <f>IF(テーブル24[[#This Row],[申請区分
（年初・追加）]]="","",テーブル24[[#This Row],[申請区分
（年初・追加）]])</f>
        <v/>
      </c>
      <c r="J16" s="79" t="str">
        <f>IF(テーブル24[[#This Row],[追加年月日]]="","",テーブル24[[#This Row],[追加年月日]])</f>
        <v/>
      </c>
      <c r="K16" s="75" t="str">
        <f>IF(テーブル24[[#This Row],[申請資格区分]]="","",テーブル24[[#This Row],[申請資格区分]])</f>
        <v/>
      </c>
      <c r="L16" s="75" t="str">
        <f>IF(テーブル24[[#This Row],[審判資格]]="","",テーブル24[[#This Row],[審判資格]])</f>
        <v/>
      </c>
    </row>
    <row r="17" spans="2:12" ht="24" customHeight="1">
      <c r="B17" s="12">
        <v>11</v>
      </c>
      <c r="C17" s="80" t="str">
        <f>IF(テーブル24[[#This Row],[氏名]]="","",テーブル24[[#This Row],[氏名]])</f>
        <v/>
      </c>
      <c r="D17" s="81" t="str">
        <f>IF(テーブル24[[#This Row],[フリガナ]]="","",テーブル24[[#This Row],[フリガナ]])</f>
        <v/>
      </c>
      <c r="E17" s="75" t="str">
        <f>IF(テーブル24[[#This Row],[性別]]="","",テーブル24[[#This Row],[性別]])</f>
        <v/>
      </c>
      <c r="F17" s="82" t="str">
        <f>IF(テーブル24[[#This Row],[生年月日]]="","",テーブル24[[#This Row],[生年月日]])</f>
        <v/>
      </c>
      <c r="G17" s="75" t="str">
        <f>IF(テーブル24[[#This Row],[年齢]]="","",テーブル24[[#This Row],[年齢]])</f>
        <v/>
      </c>
      <c r="H17" s="75" t="str">
        <f>IF(テーブル24[[#This Row],[現住所
（丁目・番地以降は不要）]]="","",テーブル24[[#This Row],[現住所
（丁目・番地以降は不要）]])</f>
        <v/>
      </c>
      <c r="I17" s="75" t="str">
        <f>IF(テーブル24[[#This Row],[申請区分
（年初・追加）]]="","",テーブル24[[#This Row],[申請区分
（年初・追加）]])</f>
        <v/>
      </c>
      <c r="J17" s="79" t="str">
        <f>IF(テーブル24[[#This Row],[追加年月日]]="","",テーブル24[[#This Row],[追加年月日]])</f>
        <v/>
      </c>
      <c r="K17" s="75" t="str">
        <f>IF(テーブル24[[#This Row],[申請資格区分]]="","",テーブル24[[#This Row],[申請資格区分]])</f>
        <v/>
      </c>
      <c r="L17" s="75" t="str">
        <f>IF(テーブル24[[#This Row],[審判資格]]="","",テーブル24[[#This Row],[審判資格]])</f>
        <v/>
      </c>
    </row>
    <row r="18" spans="2:12" ht="24" customHeight="1">
      <c r="B18" s="12">
        <v>12</v>
      </c>
      <c r="C18" s="80" t="str">
        <f>IF(テーブル24[[#This Row],[氏名]]="","",テーブル24[[#This Row],[氏名]])</f>
        <v/>
      </c>
      <c r="D18" s="81" t="str">
        <f>IF(テーブル24[[#This Row],[フリガナ]]="","",テーブル24[[#This Row],[フリガナ]])</f>
        <v/>
      </c>
      <c r="E18" s="75" t="str">
        <f>IF(テーブル24[[#This Row],[性別]]="","",テーブル24[[#This Row],[性別]])</f>
        <v/>
      </c>
      <c r="F18" s="82" t="str">
        <f>IF(テーブル24[[#This Row],[生年月日]]="","",テーブル24[[#This Row],[生年月日]])</f>
        <v/>
      </c>
      <c r="G18" s="75" t="str">
        <f>IF(テーブル24[[#This Row],[年齢]]="","",テーブル24[[#This Row],[年齢]])</f>
        <v/>
      </c>
      <c r="H18" s="75" t="str">
        <f>IF(テーブル24[[#This Row],[現住所
（丁目・番地以降は不要）]]="","",テーブル24[[#This Row],[現住所
（丁目・番地以降は不要）]])</f>
        <v/>
      </c>
      <c r="I18" s="75" t="str">
        <f>IF(テーブル24[[#This Row],[申請区分
（年初・追加）]]="","",テーブル24[[#This Row],[申請区分
（年初・追加）]])</f>
        <v/>
      </c>
      <c r="J18" s="79" t="str">
        <f>IF(テーブル24[[#This Row],[追加年月日]]="","",テーブル24[[#This Row],[追加年月日]])</f>
        <v/>
      </c>
      <c r="K18" s="75" t="str">
        <f>IF(テーブル24[[#This Row],[申請資格区分]]="","",テーブル24[[#This Row],[申請資格区分]])</f>
        <v/>
      </c>
      <c r="L18" s="75" t="str">
        <f>IF(テーブル24[[#This Row],[審判資格]]="","",テーブル24[[#This Row],[審判資格]])</f>
        <v/>
      </c>
    </row>
    <row r="19" spans="2:12" ht="24" customHeight="1">
      <c r="B19" s="12">
        <v>13</v>
      </c>
      <c r="C19" s="80" t="str">
        <f>IF(テーブル24[[#This Row],[氏名]]="","",テーブル24[[#This Row],[氏名]])</f>
        <v/>
      </c>
      <c r="D19" s="81" t="str">
        <f>IF(テーブル24[[#This Row],[フリガナ]]="","",テーブル24[[#This Row],[フリガナ]])</f>
        <v/>
      </c>
      <c r="E19" s="75" t="str">
        <f>IF(テーブル24[[#This Row],[性別]]="","",テーブル24[[#This Row],[性別]])</f>
        <v/>
      </c>
      <c r="F19" s="82" t="str">
        <f>IF(テーブル24[[#This Row],[生年月日]]="","",テーブル24[[#This Row],[生年月日]])</f>
        <v/>
      </c>
      <c r="G19" s="75" t="str">
        <f>IF(テーブル24[[#This Row],[年齢]]="","",テーブル24[[#This Row],[年齢]])</f>
        <v/>
      </c>
      <c r="H19" s="75" t="str">
        <f>IF(テーブル24[[#This Row],[現住所
（丁目・番地以降は不要）]]="","",テーブル24[[#This Row],[現住所
（丁目・番地以降は不要）]])</f>
        <v/>
      </c>
      <c r="I19" s="75" t="str">
        <f>IF(テーブル24[[#This Row],[申請区分
（年初・追加）]]="","",テーブル24[[#This Row],[申請区分
（年初・追加）]])</f>
        <v/>
      </c>
      <c r="J19" s="79" t="str">
        <f>IF(テーブル24[[#This Row],[追加年月日]]="","",テーブル24[[#This Row],[追加年月日]])</f>
        <v/>
      </c>
      <c r="K19" s="75" t="str">
        <f>IF(テーブル24[[#This Row],[申請資格区分]]="","",テーブル24[[#This Row],[申請資格区分]])</f>
        <v/>
      </c>
      <c r="L19" s="75" t="str">
        <f>IF(テーブル24[[#This Row],[審判資格]]="","",テーブル24[[#This Row],[審判資格]])</f>
        <v/>
      </c>
    </row>
    <row r="20" spans="2:12" ht="24" customHeight="1">
      <c r="B20" s="12">
        <v>14</v>
      </c>
      <c r="C20" s="80" t="str">
        <f>IF(テーブル24[[#This Row],[氏名]]="","",テーブル24[[#This Row],[氏名]])</f>
        <v/>
      </c>
      <c r="D20" s="81" t="str">
        <f>IF(テーブル24[[#This Row],[フリガナ]]="","",テーブル24[[#This Row],[フリガナ]])</f>
        <v/>
      </c>
      <c r="E20" s="75" t="str">
        <f>IF(テーブル24[[#This Row],[性別]]="","",テーブル24[[#This Row],[性別]])</f>
        <v/>
      </c>
      <c r="F20" s="82" t="str">
        <f>IF(テーブル24[[#This Row],[生年月日]]="","",テーブル24[[#This Row],[生年月日]])</f>
        <v/>
      </c>
      <c r="G20" s="75" t="str">
        <f>IF(テーブル24[[#This Row],[年齢]]="","",テーブル24[[#This Row],[年齢]])</f>
        <v/>
      </c>
      <c r="H20" s="75" t="str">
        <f>IF(テーブル24[[#This Row],[現住所
（丁目・番地以降は不要）]]="","",テーブル24[[#This Row],[現住所
（丁目・番地以降は不要）]])</f>
        <v/>
      </c>
      <c r="I20" s="75" t="str">
        <f>IF(テーブル24[[#This Row],[申請区分
（年初・追加）]]="","",テーブル24[[#This Row],[申請区分
（年初・追加）]])</f>
        <v/>
      </c>
      <c r="J20" s="79" t="str">
        <f>IF(テーブル24[[#This Row],[追加年月日]]="","",テーブル24[[#This Row],[追加年月日]])</f>
        <v/>
      </c>
      <c r="K20" s="75" t="str">
        <f>IF(テーブル24[[#This Row],[申請資格区分]]="","",テーブル24[[#This Row],[申請資格区分]])</f>
        <v/>
      </c>
      <c r="L20" s="75" t="str">
        <f>IF(テーブル24[[#This Row],[審判資格]]="","",テーブル24[[#This Row],[審判資格]])</f>
        <v/>
      </c>
    </row>
    <row r="21" spans="2:12" ht="24" customHeight="1">
      <c r="B21" s="12">
        <v>15</v>
      </c>
      <c r="C21" s="80" t="str">
        <f>IF(テーブル24[[#This Row],[氏名]]="","",テーブル24[[#This Row],[氏名]])</f>
        <v/>
      </c>
      <c r="D21" s="81" t="str">
        <f>IF(テーブル24[[#This Row],[フリガナ]]="","",テーブル24[[#This Row],[フリガナ]])</f>
        <v/>
      </c>
      <c r="E21" s="75" t="str">
        <f>IF(テーブル24[[#This Row],[性別]]="","",テーブル24[[#This Row],[性別]])</f>
        <v/>
      </c>
      <c r="F21" s="82" t="str">
        <f>IF(テーブル24[[#This Row],[生年月日]]="","",テーブル24[[#This Row],[生年月日]])</f>
        <v/>
      </c>
      <c r="G21" s="75" t="str">
        <f>IF(テーブル24[[#This Row],[年齢]]="","",テーブル24[[#This Row],[年齢]])</f>
        <v/>
      </c>
      <c r="H21" s="75" t="str">
        <f>IF(テーブル24[[#This Row],[現住所
（丁目・番地以降は不要）]]="","",テーブル24[[#This Row],[現住所
（丁目・番地以降は不要）]])</f>
        <v/>
      </c>
      <c r="I21" s="75" t="str">
        <f>IF(テーブル24[[#This Row],[申請区分
（年初・追加）]]="","",テーブル24[[#This Row],[申請区分
（年初・追加）]])</f>
        <v/>
      </c>
      <c r="J21" s="79" t="str">
        <f>IF(テーブル24[[#This Row],[追加年月日]]="","",テーブル24[[#This Row],[追加年月日]])</f>
        <v/>
      </c>
      <c r="K21" s="75" t="str">
        <f>IF(テーブル24[[#This Row],[申請資格区分]]="","",テーブル24[[#This Row],[申請資格区分]])</f>
        <v/>
      </c>
      <c r="L21" s="75" t="str">
        <f>IF(テーブル24[[#This Row],[審判資格]]="","",テーブル24[[#This Row],[審判資格]])</f>
        <v/>
      </c>
    </row>
    <row r="22" spans="2:12" ht="24" customHeight="1">
      <c r="B22" s="12">
        <v>16</v>
      </c>
      <c r="C22" s="80" t="str">
        <f>IF(テーブル24[[#This Row],[氏名]]="","",テーブル24[[#This Row],[氏名]])</f>
        <v/>
      </c>
      <c r="D22" s="81" t="str">
        <f>IF(テーブル24[[#This Row],[フリガナ]]="","",テーブル24[[#This Row],[フリガナ]])</f>
        <v/>
      </c>
      <c r="E22" s="75" t="str">
        <f>IF(テーブル24[[#This Row],[性別]]="","",テーブル24[[#This Row],[性別]])</f>
        <v/>
      </c>
      <c r="F22" s="82" t="str">
        <f>IF(テーブル24[[#This Row],[生年月日]]="","",テーブル24[[#This Row],[生年月日]])</f>
        <v/>
      </c>
      <c r="G22" s="75" t="str">
        <f>IF(テーブル24[[#This Row],[年齢]]="","",テーブル24[[#This Row],[年齢]])</f>
        <v/>
      </c>
      <c r="H22" s="75" t="str">
        <f>IF(テーブル24[[#This Row],[現住所
（丁目・番地以降は不要）]]="","",テーブル24[[#This Row],[現住所
（丁目・番地以降は不要）]])</f>
        <v/>
      </c>
      <c r="I22" s="75" t="str">
        <f>IF(テーブル24[[#This Row],[申請区分
（年初・追加）]]="","",テーブル24[[#This Row],[申請区分
（年初・追加）]])</f>
        <v/>
      </c>
      <c r="J22" s="79" t="str">
        <f>IF(テーブル24[[#This Row],[追加年月日]]="","",テーブル24[[#This Row],[追加年月日]])</f>
        <v/>
      </c>
      <c r="K22" s="75" t="str">
        <f>IF(テーブル24[[#This Row],[申請資格区分]]="","",テーブル24[[#This Row],[申請資格区分]])</f>
        <v/>
      </c>
      <c r="L22" s="75" t="str">
        <f>IF(テーブル24[[#This Row],[審判資格]]="","",テーブル24[[#This Row],[審判資格]])</f>
        <v/>
      </c>
    </row>
    <row r="23" spans="2:12" ht="24" customHeight="1">
      <c r="B23" s="12">
        <v>17</v>
      </c>
      <c r="C23" s="80" t="str">
        <f>IF(テーブル24[[#This Row],[氏名]]="","",テーブル24[[#This Row],[氏名]])</f>
        <v/>
      </c>
      <c r="D23" s="81" t="str">
        <f>IF(テーブル24[[#This Row],[フリガナ]]="","",テーブル24[[#This Row],[フリガナ]])</f>
        <v/>
      </c>
      <c r="E23" s="75" t="str">
        <f>IF(テーブル24[[#This Row],[性別]]="","",テーブル24[[#This Row],[性別]])</f>
        <v/>
      </c>
      <c r="F23" s="82" t="str">
        <f>IF(テーブル24[[#This Row],[生年月日]]="","",テーブル24[[#This Row],[生年月日]])</f>
        <v/>
      </c>
      <c r="G23" s="75" t="str">
        <f>IF(テーブル24[[#This Row],[年齢]]="","",テーブル24[[#This Row],[年齢]])</f>
        <v/>
      </c>
      <c r="H23" s="75" t="str">
        <f>IF(テーブル24[[#This Row],[現住所
（丁目・番地以降は不要）]]="","",テーブル24[[#This Row],[現住所
（丁目・番地以降は不要）]])</f>
        <v/>
      </c>
      <c r="I23" s="75" t="str">
        <f>IF(テーブル24[[#This Row],[申請区分
（年初・追加）]]="","",テーブル24[[#This Row],[申請区分
（年初・追加）]])</f>
        <v/>
      </c>
      <c r="J23" s="79" t="str">
        <f>IF(テーブル24[[#This Row],[追加年月日]]="","",テーブル24[[#This Row],[追加年月日]])</f>
        <v/>
      </c>
      <c r="K23" s="75" t="str">
        <f>IF(テーブル24[[#This Row],[申請資格区分]]="","",テーブル24[[#This Row],[申請資格区分]])</f>
        <v/>
      </c>
      <c r="L23" s="75" t="str">
        <f>IF(テーブル24[[#This Row],[審判資格]]="","",テーブル24[[#This Row],[審判資格]])</f>
        <v/>
      </c>
    </row>
    <row r="24" spans="2:12" ht="24" customHeight="1">
      <c r="B24" s="12">
        <v>18</v>
      </c>
      <c r="C24" s="80" t="str">
        <f>IF(テーブル24[[#This Row],[氏名]]="","",テーブル24[[#This Row],[氏名]])</f>
        <v/>
      </c>
      <c r="D24" s="81" t="str">
        <f>IF(テーブル24[[#This Row],[フリガナ]]="","",テーブル24[[#This Row],[フリガナ]])</f>
        <v/>
      </c>
      <c r="E24" s="75" t="str">
        <f>IF(テーブル24[[#This Row],[性別]]="","",テーブル24[[#This Row],[性別]])</f>
        <v/>
      </c>
      <c r="F24" s="82" t="str">
        <f>IF(テーブル24[[#This Row],[生年月日]]="","",テーブル24[[#This Row],[生年月日]])</f>
        <v/>
      </c>
      <c r="G24" s="75" t="str">
        <f>IF(テーブル24[[#This Row],[年齢]]="","",テーブル24[[#This Row],[年齢]])</f>
        <v/>
      </c>
      <c r="H24" s="75" t="str">
        <f>IF(テーブル24[[#This Row],[現住所
（丁目・番地以降は不要）]]="","",テーブル24[[#This Row],[現住所
（丁目・番地以降は不要）]])</f>
        <v/>
      </c>
      <c r="I24" s="75" t="str">
        <f>IF(テーブル24[[#This Row],[申請区分
（年初・追加）]]="","",テーブル24[[#This Row],[申請区分
（年初・追加）]])</f>
        <v/>
      </c>
      <c r="J24" s="79" t="str">
        <f>IF(テーブル24[[#This Row],[追加年月日]]="","",テーブル24[[#This Row],[追加年月日]])</f>
        <v/>
      </c>
      <c r="K24" s="75" t="str">
        <f>IF(テーブル24[[#This Row],[申請資格区分]]="","",テーブル24[[#This Row],[申請資格区分]])</f>
        <v/>
      </c>
      <c r="L24" s="75" t="str">
        <f>IF(テーブル24[[#This Row],[審判資格]]="","",テーブル24[[#This Row],[審判資格]])</f>
        <v/>
      </c>
    </row>
    <row r="25" spans="2:12" ht="24" customHeight="1">
      <c r="B25" s="12">
        <v>19</v>
      </c>
      <c r="C25" s="80" t="str">
        <f>IF(テーブル24[[#This Row],[氏名]]="","",テーブル24[[#This Row],[氏名]])</f>
        <v/>
      </c>
      <c r="D25" s="81" t="str">
        <f>IF(テーブル24[[#This Row],[フリガナ]]="","",テーブル24[[#This Row],[フリガナ]])</f>
        <v/>
      </c>
      <c r="E25" s="75" t="str">
        <f>IF(テーブル24[[#This Row],[性別]]="","",テーブル24[[#This Row],[性別]])</f>
        <v/>
      </c>
      <c r="F25" s="82" t="str">
        <f>IF(テーブル24[[#This Row],[生年月日]]="","",テーブル24[[#This Row],[生年月日]])</f>
        <v/>
      </c>
      <c r="G25" s="75" t="str">
        <f>IF(テーブル24[[#This Row],[年齢]]="","",テーブル24[[#This Row],[年齢]])</f>
        <v/>
      </c>
      <c r="H25" s="75" t="str">
        <f>IF(テーブル24[[#This Row],[現住所
（丁目・番地以降は不要）]]="","",テーブル24[[#This Row],[現住所
（丁目・番地以降は不要）]])</f>
        <v/>
      </c>
      <c r="I25" s="75" t="str">
        <f>IF(テーブル24[[#This Row],[申請区分
（年初・追加）]]="","",テーブル24[[#This Row],[申請区分
（年初・追加）]])</f>
        <v/>
      </c>
      <c r="J25" s="79" t="str">
        <f>IF(テーブル24[[#This Row],[追加年月日]]="","",テーブル24[[#This Row],[追加年月日]])</f>
        <v/>
      </c>
      <c r="K25" s="75" t="str">
        <f>IF(テーブル24[[#This Row],[申請資格区分]]="","",テーブル24[[#This Row],[申請資格区分]])</f>
        <v/>
      </c>
      <c r="L25" s="75" t="str">
        <f>IF(テーブル24[[#This Row],[審判資格]]="","",テーブル24[[#This Row],[審判資格]])</f>
        <v/>
      </c>
    </row>
    <row r="26" spans="2:12" ht="24" customHeight="1">
      <c r="B26" s="12">
        <v>20</v>
      </c>
      <c r="C26" s="80" t="str">
        <f>IF(テーブル24[[#This Row],[氏名]]="","",テーブル24[[#This Row],[氏名]])</f>
        <v/>
      </c>
      <c r="D26" s="81" t="str">
        <f>IF(テーブル24[[#This Row],[フリガナ]]="","",テーブル24[[#This Row],[フリガナ]])</f>
        <v/>
      </c>
      <c r="E26" s="75" t="str">
        <f>IF(テーブル24[[#This Row],[性別]]="","",テーブル24[[#This Row],[性別]])</f>
        <v/>
      </c>
      <c r="F26" s="82" t="str">
        <f>IF(テーブル24[[#This Row],[生年月日]]="","",テーブル24[[#This Row],[生年月日]])</f>
        <v/>
      </c>
      <c r="G26" s="75" t="str">
        <f>IF(テーブル24[[#This Row],[年齢]]="","",テーブル24[[#This Row],[年齢]])</f>
        <v/>
      </c>
      <c r="H26" s="75" t="str">
        <f>IF(テーブル24[[#This Row],[現住所
（丁目・番地以降は不要）]]="","",テーブル24[[#This Row],[現住所
（丁目・番地以降は不要）]])</f>
        <v/>
      </c>
      <c r="I26" s="75" t="str">
        <f>IF(テーブル24[[#This Row],[申請区分
（年初・追加）]]="","",テーブル24[[#This Row],[申請区分
（年初・追加）]])</f>
        <v/>
      </c>
      <c r="J26" s="79" t="str">
        <f>IF(テーブル24[[#This Row],[追加年月日]]="","",テーブル24[[#This Row],[追加年月日]])</f>
        <v/>
      </c>
      <c r="K26" s="75" t="str">
        <f>IF(テーブル24[[#This Row],[申請資格区分]]="","",テーブル24[[#This Row],[申請資格区分]])</f>
        <v/>
      </c>
      <c r="L26" s="75" t="str">
        <f>IF(テーブル24[[#This Row],[審判資格]]="","",テーブル24[[#This Row],[審判資格]])</f>
        <v/>
      </c>
    </row>
    <row r="27" spans="2:12" ht="24" customHeight="1">
      <c r="B27" s="12">
        <v>21</v>
      </c>
      <c r="C27" s="80" t="str">
        <f>IF(テーブル24[[#This Row],[氏名]]="","",テーブル24[[#This Row],[氏名]])</f>
        <v/>
      </c>
      <c r="D27" s="81" t="str">
        <f>IF(テーブル24[[#This Row],[フリガナ]]="","",テーブル24[[#This Row],[フリガナ]])</f>
        <v/>
      </c>
      <c r="E27" s="75" t="str">
        <f>IF(テーブル24[[#This Row],[性別]]="","",テーブル24[[#This Row],[性別]])</f>
        <v/>
      </c>
      <c r="F27" s="82" t="str">
        <f>IF(テーブル24[[#This Row],[生年月日]]="","",テーブル24[[#This Row],[生年月日]])</f>
        <v/>
      </c>
      <c r="G27" s="75" t="str">
        <f>IF(テーブル24[[#This Row],[年齢]]="","",テーブル24[[#This Row],[年齢]])</f>
        <v/>
      </c>
      <c r="H27" s="75" t="str">
        <f>IF(テーブル24[[#This Row],[現住所
（丁目・番地以降は不要）]]="","",テーブル24[[#This Row],[現住所
（丁目・番地以降は不要）]])</f>
        <v/>
      </c>
      <c r="I27" s="75" t="str">
        <f>IF(テーブル24[[#This Row],[申請区分
（年初・追加）]]="","",テーブル24[[#This Row],[申請区分
（年初・追加）]])</f>
        <v/>
      </c>
      <c r="J27" s="79" t="str">
        <f>IF(テーブル24[[#This Row],[追加年月日]]="","",テーブル24[[#This Row],[追加年月日]])</f>
        <v/>
      </c>
      <c r="K27" s="75" t="str">
        <f>IF(テーブル24[[#This Row],[申請資格区分]]="","",テーブル24[[#This Row],[申請資格区分]])</f>
        <v/>
      </c>
      <c r="L27" s="75" t="str">
        <f>IF(テーブル24[[#This Row],[審判資格]]="","",テーブル24[[#This Row],[審判資格]])</f>
        <v/>
      </c>
    </row>
    <row r="28" spans="2:12" ht="24" customHeight="1">
      <c r="B28" s="12">
        <v>22</v>
      </c>
      <c r="C28" s="80" t="str">
        <f>IF(テーブル24[[#This Row],[氏名]]="","",テーブル24[[#This Row],[氏名]])</f>
        <v/>
      </c>
      <c r="D28" s="81" t="str">
        <f>IF(テーブル24[[#This Row],[フリガナ]]="","",テーブル24[[#This Row],[フリガナ]])</f>
        <v/>
      </c>
      <c r="E28" s="75" t="str">
        <f>IF(テーブル24[[#This Row],[性別]]="","",テーブル24[[#This Row],[性別]])</f>
        <v/>
      </c>
      <c r="F28" s="82" t="str">
        <f>IF(テーブル24[[#This Row],[生年月日]]="","",テーブル24[[#This Row],[生年月日]])</f>
        <v/>
      </c>
      <c r="G28" s="75" t="str">
        <f>IF(テーブル24[[#This Row],[年齢]]="","",テーブル24[[#This Row],[年齢]])</f>
        <v/>
      </c>
      <c r="H28" s="75" t="str">
        <f>IF(テーブル24[[#This Row],[現住所
（丁目・番地以降は不要）]]="","",テーブル24[[#This Row],[現住所
（丁目・番地以降は不要）]])</f>
        <v/>
      </c>
      <c r="I28" s="75" t="str">
        <f>IF(テーブル24[[#This Row],[申請区分
（年初・追加）]]="","",テーブル24[[#This Row],[申請区分
（年初・追加）]])</f>
        <v/>
      </c>
      <c r="J28" s="79" t="str">
        <f>IF(テーブル24[[#This Row],[追加年月日]]="","",テーブル24[[#This Row],[追加年月日]])</f>
        <v/>
      </c>
      <c r="K28" s="75" t="str">
        <f>IF(テーブル24[[#This Row],[申請資格区分]]="","",テーブル24[[#This Row],[申請資格区分]])</f>
        <v/>
      </c>
      <c r="L28" s="75" t="str">
        <f>IF(テーブル24[[#This Row],[審判資格]]="","",テーブル24[[#This Row],[審判資格]])</f>
        <v/>
      </c>
    </row>
    <row r="29" spans="2:12" ht="24" customHeight="1">
      <c r="B29" s="12">
        <v>23</v>
      </c>
      <c r="C29" s="80" t="str">
        <f>IF(テーブル24[[#This Row],[氏名]]="","",テーブル24[[#This Row],[氏名]])</f>
        <v/>
      </c>
      <c r="D29" s="81" t="str">
        <f>IF(テーブル24[[#This Row],[フリガナ]]="","",テーブル24[[#This Row],[フリガナ]])</f>
        <v/>
      </c>
      <c r="E29" s="75" t="str">
        <f>IF(テーブル24[[#This Row],[性別]]="","",テーブル24[[#This Row],[性別]])</f>
        <v/>
      </c>
      <c r="F29" s="82" t="str">
        <f>IF(テーブル24[[#This Row],[生年月日]]="","",テーブル24[[#This Row],[生年月日]])</f>
        <v/>
      </c>
      <c r="G29" s="75" t="str">
        <f>IF(テーブル24[[#This Row],[年齢]]="","",テーブル24[[#This Row],[年齢]])</f>
        <v/>
      </c>
      <c r="H29" s="75" t="str">
        <f>IF(テーブル24[[#This Row],[現住所
（丁目・番地以降は不要）]]="","",テーブル24[[#This Row],[現住所
（丁目・番地以降は不要）]])</f>
        <v/>
      </c>
      <c r="I29" s="75" t="str">
        <f>IF(テーブル24[[#This Row],[申請区分
（年初・追加）]]="","",テーブル24[[#This Row],[申請区分
（年初・追加）]])</f>
        <v/>
      </c>
      <c r="J29" s="79" t="str">
        <f>IF(テーブル24[[#This Row],[追加年月日]]="","",テーブル24[[#This Row],[追加年月日]])</f>
        <v/>
      </c>
      <c r="K29" s="75" t="str">
        <f>IF(テーブル24[[#This Row],[申請資格区分]]="","",テーブル24[[#This Row],[申請資格区分]])</f>
        <v/>
      </c>
      <c r="L29" s="75" t="str">
        <f>IF(テーブル24[[#This Row],[審判資格]]="","",テーブル24[[#This Row],[審判資格]])</f>
        <v/>
      </c>
    </row>
    <row r="30" spans="2:12" ht="24" customHeight="1">
      <c r="B30" s="12">
        <v>24</v>
      </c>
      <c r="C30" s="80" t="str">
        <f>IF(テーブル24[[#This Row],[氏名]]="","",テーブル24[[#This Row],[氏名]])</f>
        <v/>
      </c>
      <c r="D30" s="81" t="str">
        <f>IF(テーブル24[[#This Row],[フリガナ]]="","",テーブル24[[#This Row],[フリガナ]])</f>
        <v/>
      </c>
      <c r="E30" s="75" t="str">
        <f>IF(テーブル24[[#This Row],[性別]]="","",テーブル24[[#This Row],[性別]])</f>
        <v/>
      </c>
      <c r="F30" s="82" t="str">
        <f>IF(テーブル24[[#This Row],[生年月日]]="","",テーブル24[[#This Row],[生年月日]])</f>
        <v/>
      </c>
      <c r="G30" s="75" t="str">
        <f>IF(テーブル24[[#This Row],[年齢]]="","",テーブル24[[#This Row],[年齢]])</f>
        <v/>
      </c>
      <c r="H30" s="75" t="str">
        <f>IF(テーブル24[[#This Row],[現住所
（丁目・番地以降は不要）]]="","",テーブル24[[#This Row],[現住所
（丁目・番地以降は不要）]])</f>
        <v/>
      </c>
      <c r="I30" s="75" t="str">
        <f>IF(テーブル24[[#This Row],[申請区分
（年初・追加）]]="","",テーブル24[[#This Row],[申請区分
（年初・追加）]])</f>
        <v/>
      </c>
      <c r="J30" s="79" t="str">
        <f>IF(テーブル24[[#This Row],[追加年月日]]="","",テーブル24[[#This Row],[追加年月日]])</f>
        <v/>
      </c>
      <c r="K30" s="75" t="str">
        <f>IF(テーブル24[[#This Row],[申請資格区分]]="","",テーブル24[[#This Row],[申請資格区分]])</f>
        <v/>
      </c>
      <c r="L30" s="75" t="str">
        <f>IF(テーブル24[[#This Row],[審判資格]]="","",テーブル24[[#This Row],[審判資格]])</f>
        <v/>
      </c>
    </row>
    <row r="31" spans="2:12" ht="24" customHeight="1">
      <c r="B31" s="12">
        <v>25</v>
      </c>
      <c r="C31" s="80" t="str">
        <f>IF(テーブル24[[#This Row],[氏名]]="","",テーブル24[[#This Row],[氏名]])</f>
        <v/>
      </c>
      <c r="D31" s="81" t="str">
        <f>IF(テーブル24[[#This Row],[フリガナ]]="","",テーブル24[[#This Row],[フリガナ]])</f>
        <v/>
      </c>
      <c r="E31" s="75" t="str">
        <f>IF(テーブル24[[#This Row],[性別]]="","",テーブル24[[#This Row],[性別]])</f>
        <v/>
      </c>
      <c r="F31" s="82" t="str">
        <f>IF(テーブル24[[#This Row],[生年月日]]="","",テーブル24[[#This Row],[生年月日]])</f>
        <v/>
      </c>
      <c r="G31" s="75" t="str">
        <f>IF(テーブル24[[#This Row],[年齢]]="","",テーブル24[[#This Row],[年齢]])</f>
        <v/>
      </c>
      <c r="H31" s="75" t="str">
        <f>IF(テーブル24[[#This Row],[現住所
（丁目・番地以降は不要）]]="","",テーブル24[[#This Row],[現住所
（丁目・番地以降は不要）]])</f>
        <v/>
      </c>
      <c r="I31" s="75" t="str">
        <f>IF(テーブル24[[#This Row],[申請区分
（年初・追加）]]="","",テーブル24[[#This Row],[申請区分
（年初・追加）]])</f>
        <v/>
      </c>
      <c r="J31" s="79" t="str">
        <f>IF(テーブル24[[#This Row],[追加年月日]]="","",テーブル24[[#This Row],[追加年月日]])</f>
        <v/>
      </c>
      <c r="K31" s="75" t="str">
        <f>IF(テーブル24[[#This Row],[申請資格区分]]="","",テーブル24[[#This Row],[申請資格区分]])</f>
        <v/>
      </c>
      <c r="L31" s="75" t="str">
        <f>IF(テーブル24[[#This Row],[審判資格]]="","",テーブル24[[#This Row],[審判資格]])</f>
        <v/>
      </c>
    </row>
    <row r="32" spans="2:12" ht="24" customHeight="1">
      <c r="B32" s="12">
        <v>26</v>
      </c>
      <c r="C32" s="80" t="str">
        <f>IF(テーブル24[[#This Row],[氏名]]="","",テーブル24[[#This Row],[氏名]])</f>
        <v/>
      </c>
      <c r="D32" s="81" t="str">
        <f>IF(テーブル24[[#This Row],[フリガナ]]="","",テーブル24[[#This Row],[フリガナ]])</f>
        <v/>
      </c>
      <c r="E32" s="75" t="str">
        <f>IF(テーブル24[[#This Row],[性別]]="","",テーブル24[[#This Row],[性別]])</f>
        <v/>
      </c>
      <c r="F32" s="82" t="str">
        <f>IF(テーブル24[[#This Row],[生年月日]]="","",テーブル24[[#This Row],[生年月日]])</f>
        <v/>
      </c>
      <c r="G32" s="75" t="str">
        <f>IF(テーブル24[[#This Row],[年齢]]="","",テーブル24[[#This Row],[年齢]])</f>
        <v/>
      </c>
      <c r="H32" s="75" t="str">
        <f>IF(テーブル24[[#This Row],[現住所
（丁目・番地以降は不要）]]="","",テーブル24[[#This Row],[現住所
（丁目・番地以降は不要）]])</f>
        <v/>
      </c>
      <c r="I32" s="75" t="str">
        <f>IF(テーブル24[[#This Row],[申請区分
（年初・追加）]]="","",テーブル24[[#This Row],[申請区分
（年初・追加）]])</f>
        <v/>
      </c>
      <c r="J32" s="79" t="str">
        <f>IF(テーブル24[[#This Row],[追加年月日]]="","",テーブル24[[#This Row],[追加年月日]])</f>
        <v/>
      </c>
      <c r="K32" s="75" t="str">
        <f>IF(テーブル24[[#This Row],[申請資格区分]]="","",テーブル24[[#This Row],[申請資格区分]])</f>
        <v/>
      </c>
      <c r="L32" s="75" t="str">
        <f>IF(テーブル24[[#This Row],[審判資格]]="","",テーブル24[[#This Row],[審判資格]])</f>
        <v/>
      </c>
    </row>
    <row r="33" spans="2:12" ht="24" customHeight="1">
      <c r="B33" s="12">
        <v>27</v>
      </c>
      <c r="C33" s="80" t="str">
        <f>IF(テーブル24[[#This Row],[氏名]]="","",テーブル24[[#This Row],[氏名]])</f>
        <v/>
      </c>
      <c r="D33" s="81" t="str">
        <f>IF(テーブル24[[#This Row],[フリガナ]]="","",テーブル24[[#This Row],[フリガナ]])</f>
        <v/>
      </c>
      <c r="E33" s="75" t="str">
        <f>IF(テーブル24[[#This Row],[性別]]="","",テーブル24[[#This Row],[性別]])</f>
        <v/>
      </c>
      <c r="F33" s="82" t="str">
        <f>IF(テーブル24[[#This Row],[生年月日]]="","",テーブル24[[#This Row],[生年月日]])</f>
        <v/>
      </c>
      <c r="G33" s="75" t="str">
        <f>IF(テーブル24[[#This Row],[年齢]]="","",テーブル24[[#This Row],[年齢]])</f>
        <v/>
      </c>
      <c r="H33" s="75" t="str">
        <f>IF(テーブル24[[#This Row],[現住所
（丁目・番地以降は不要）]]="","",テーブル24[[#This Row],[現住所
（丁目・番地以降は不要）]])</f>
        <v/>
      </c>
      <c r="I33" s="75" t="str">
        <f>IF(テーブル24[[#This Row],[申請区分
（年初・追加）]]="","",テーブル24[[#This Row],[申請区分
（年初・追加）]])</f>
        <v/>
      </c>
      <c r="J33" s="79" t="str">
        <f>IF(テーブル24[[#This Row],[追加年月日]]="","",テーブル24[[#This Row],[追加年月日]])</f>
        <v/>
      </c>
      <c r="K33" s="75" t="str">
        <f>IF(テーブル24[[#This Row],[申請資格区分]]="","",テーブル24[[#This Row],[申請資格区分]])</f>
        <v/>
      </c>
      <c r="L33" s="75" t="str">
        <f>IF(テーブル24[[#This Row],[審判資格]]="","",テーブル24[[#This Row],[審判資格]])</f>
        <v/>
      </c>
    </row>
    <row r="34" spans="2:12" ht="24" customHeight="1">
      <c r="B34" s="12">
        <v>28</v>
      </c>
      <c r="C34" s="80" t="str">
        <f>IF(テーブル24[[#This Row],[氏名]]="","",テーブル24[[#This Row],[氏名]])</f>
        <v/>
      </c>
      <c r="D34" s="81" t="str">
        <f>IF(テーブル24[[#This Row],[フリガナ]]="","",テーブル24[[#This Row],[フリガナ]])</f>
        <v/>
      </c>
      <c r="E34" s="75" t="str">
        <f>IF(テーブル24[[#This Row],[性別]]="","",テーブル24[[#This Row],[性別]])</f>
        <v/>
      </c>
      <c r="F34" s="82" t="str">
        <f>IF(テーブル24[[#This Row],[生年月日]]="","",テーブル24[[#This Row],[生年月日]])</f>
        <v/>
      </c>
      <c r="G34" s="75" t="str">
        <f>IF(テーブル24[[#This Row],[年齢]]="","",テーブル24[[#This Row],[年齢]])</f>
        <v/>
      </c>
      <c r="H34" s="75" t="str">
        <f>IF(テーブル24[[#This Row],[現住所
（丁目・番地以降は不要）]]="","",テーブル24[[#This Row],[現住所
（丁目・番地以降は不要）]])</f>
        <v/>
      </c>
      <c r="I34" s="75" t="str">
        <f>IF(テーブル24[[#This Row],[申請区分
（年初・追加）]]="","",テーブル24[[#This Row],[申請区分
（年初・追加）]])</f>
        <v/>
      </c>
      <c r="J34" s="79" t="str">
        <f>IF(テーブル24[[#This Row],[追加年月日]]="","",テーブル24[[#This Row],[追加年月日]])</f>
        <v/>
      </c>
      <c r="K34" s="75" t="str">
        <f>IF(テーブル24[[#This Row],[申請資格区分]]="","",テーブル24[[#This Row],[申請資格区分]])</f>
        <v/>
      </c>
      <c r="L34" s="75" t="str">
        <f>IF(テーブル24[[#This Row],[審判資格]]="","",テーブル24[[#This Row],[審判資格]])</f>
        <v/>
      </c>
    </row>
    <row r="35" spans="2:12" ht="24" customHeight="1">
      <c r="B35" s="12">
        <v>29</v>
      </c>
      <c r="C35" s="80" t="str">
        <f>IF(テーブル24[[#This Row],[氏名]]="","",テーブル24[[#This Row],[氏名]])</f>
        <v/>
      </c>
      <c r="D35" s="81" t="str">
        <f>IF(テーブル24[[#This Row],[フリガナ]]="","",テーブル24[[#This Row],[フリガナ]])</f>
        <v/>
      </c>
      <c r="E35" s="75" t="str">
        <f>IF(テーブル24[[#This Row],[性別]]="","",テーブル24[[#This Row],[性別]])</f>
        <v/>
      </c>
      <c r="F35" s="82" t="str">
        <f>IF(テーブル24[[#This Row],[生年月日]]="","",テーブル24[[#This Row],[生年月日]])</f>
        <v/>
      </c>
      <c r="G35" s="75" t="str">
        <f>IF(テーブル24[[#This Row],[年齢]]="","",テーブル24[[#This Row],[年齢]])</f>
        <v/>
      </c>
      <c r="H35" s="75" t="str">
        <f>IF(テーブル24[[#This Row],[現住所
（丁目・番地以降は不要）]]="","",テーブル24[[#This Row],[現住所
（丁目・番地以降は不要）]])</f>
        <v/>
      </c>
      <c r="I35" s="75" t="str">
        <f>IF(テーブル24[[#This Row],[申請区分
（年初・追加）]]="","",テーブル24[[#This Row],[申請区分
（年初・追加）]])</f>
        <v/>
      </c>
      <c r="J35" s="79" t="str">
        <f>IF(テーブル24[[#This Row],[追加年月日]]="","",テーブル24[[#This Row],[追加年月日]])</f>
        <v/>
      </c>
      <c r="K35" s="75" t="str">
        <f>IF(テーブル24[[#This Row],[申請資格区分]]="","",テーブル24[[#This Row],[申請資格区分]])</f>
        <v/>
      </c>
      <c r="L35" s="75" t="str">
        <f>IF(テーブル24[[#This Row],[審判資格]]="","",テーブル24[[#This Row],[審判資格]])</f>
        <v/>
      </c>
    </row>
    <row r="36" spans="2:12" ht="24" customHeight="1">
      <c r="B36" s="12">
        <v>30</v>
      </c>
      <c r="C36" s="80" t="str">
        <f>IF(テーブル24[[#This Row],[氏名]]="","",テーブル24[[#This Row],[氏名]])</f>
        <v/>
      </c>
      <c r="D36" s="81" t="str">
        <f>IF(テーブル24[[#This Row],[フリガナ]]="","",テーブル24[[#This Row],[フリガナ]])</f>
        <v/>
      </c>
      <c r="E36" s="75" t="str">
        <f>IF(テーブル24[[#This Row],[性別]]="","",テーブル24[[#This Row],[性別]])</f>
        <v/>
      </c>
      <c r="F36" s="82" t="str">
        <f>IF(テーブル24[[#This Row],[生年月日]]="","",テーブル24[[#This Row],[生年月日]])</f>
        <v/>
      </c>
      <c r="G36" s="75" t="str">
        <f>IF(テーブル24[[#This Row],[年齢]]="","",テーブル24[[#This Row],[年齢]])</f>
        <v/>
      </c>
      <c r="H36" s="75" t="str">
        <f>IF(テーブル24[[#This Row],[現住所
（丁目・番地以降は不要）]]="","",テーブル24[[#This Row],[現住所
（丁目・番地以降は不要）]])</f>
        <v/>
      </c>
      <c r="I36" s="75" t="str">
        <f>IF(テーブル24[[#This Row],[申請区分
（年初・追加）]]="","",テーブル24[[#This Row],[申請区分
（年初・追加）]])</f>
        <v/>
      </c>
      <c r="J36" s="79" t="str">
        <f>IF(テーブル24[[#This Row],[追加年月日]]="","",テーブル24[[#This Row],[追加年月日]])</f>
        <v/>
      </c>
      <c r="K36" s="75" t="str">
        <f>IF(テーブル24[[#This Row],[申請資格区分]]="","",テーブル24[[#This Row],[申請資格区分]])</f>
        <v/>
      </c>
      <c r="L36" s="75" t="str">
        <f>IF(テーブル24[[#This Row],[審判資格]]="","",テーブル24[[#This Row],[審判資格]])</f>
        <v/>
      </c>
    </row>
    <row r="37" spans="2:12" ht="24" customHeight="1">
      <c r="B37" s="12">
        <v>31</v>
      </c>
      <c r="C37" s="80" t="str">
        <f>IF(テーブル24[[#This Row],[氏名]]="","",テーブル24[[#This Row],[氏名]])</f>
        <v/>
      </c>
      <c r="D37" s="81" t="str">
        <f>IF(テーブル24[[#This Row],[フリガナ]]="","",テーブル24[[#This Row],[フリガナ]])</f>
        <v/>
      </c>
      <c r="E37" s="75" t="str">
        <f>IF(テーブル24[[#This Row],[性別]]="","",テーブル24[[#This Row],[性別]])</f>
        <v/>
      </c>
      <c r="F37" s="82" t="str">
        <f>IF(テーブル24[[#This Row],[生年月日]]="","",テーブル24[[#This Row],[生年月日]])</f>
        <v/>
      </c>
      <c r="G37" s="75" t="str">
        <f>IF(テーブル24[[#This Row],[年齢]]="","",テーブル24[[#This Row],[年齢]])</f>
        <v/>
      </c>
      <c r="H37" s="75" t="str">
        <f>IF(テーブル24[[#This Row],[現住所
（丁目・番地以降は不要）]]="","",テーブル24[[#This Row],[現住所
（丁目・番地以降は不要）]])</f>
        <v/>
      </c>
      <c r="I37" s="75" t="str">
        <f>IF(テーブル24[[#This Row],[申請区分
（年初・追加）]]="","",テーブル24[[#This Row],[申請区分
（年初・追加）]])</f>
        <v/>
      </c>
      <c r="J37" s="79" t="str">
        <f>IF(テーブル24[[#This Row],[追加年月日]]="","",テーブル24[[#This Row],[追加年月日]])</f>
        <v/>
      </c>
      <c r="K37" s="75" t="str">
        <f>IF(テーブル24[[#This Row],[申請資格区分]]="","",テーブル24[[#This Row],[申請資格区分]])</f>
        <v/>
      </c>
      <c r="L37" s="75" t="str">
        <f>IF(テーブル24[[#This Row],[審判資格]]="","",テーブル24[[#This Row],[審判資格]])</f>
        <v/>
      </c>
    </row>
    <row r="38" spans="2:12" ht="24" customHeight="1">
      <c r="B38" s="12">
        <v>32</v>
      </c>
      <c r="C38" s="80" t="str">
        <f>IF(テーブル24[[#This Row],[氏名]]="","",テーブル24[[#This Row],[氏名]])</f>
        <v/>
      </c>
      <c r="D38" s="81" t="str">
        <f>IF(テーブル24[[#This Row],[フリガナ]]="","",テーブル24[[#This Row],[フリガナ]])</f>
        <v/>
      </c>
      <c r="E38" s="75" t="str">
        <f>IF(テーブル24[[#This Row],[性別]]="","",テーブル24[[#This Row],[性別]])</f>
        <v/>
      </c>
      <c r="F38" s="82" t="str">
        <f>IF(テーブル24[[#This Row],[生年月日]]="","",テーブル24[[#This Row],[生年月日]])</f>
        <v/>
      </c>
      <c r="G38" s="75" t="str">
        <f>IF(テーブル24[[#This Row],[年齢]]="","",テーブル24[[#This Row],[年齢]])</f>
        <v/>
      </c>
      <c r="H38" s="75" t="str">
        <f>IF(テーブル24[[#This Row],[現住所
（丁目・番地以降は不要）]]="","",テーブル24[[#This Row],[現住所
（丁目・番地以降は不要）]])</f>
        <v/>
      </c>
      <c r="I38" s="75" t="str">
        <f>IF(テーブル24[[#This Row],[申請区分
（年初・追加）]]="","",テーブル24[[#This Row],[申請区分
（年初・追加）]])</f>
        <v/>
      </c>
      <c r="J38" s="79" t="str">
        <f>IF(テーブル24[[#This Row],[追加年月日]]="","",テーブル24[[#This Row],[追加年月日]])</f>
        <v/>
      </c>
      <c r="K38" s="75" t="str">
        <f>IF(テーブル24[[#This Row],[申請資格区分]]="","",テーブル24[[#This Row],[申請資格区分]])</f>
        <v/>
      </c>
      <c r="L38" s="75" t="str">
        <f>IF(テーブル24[[#This Row],[審判資格]]="","",テーブル24[[#This Row],[審判資格]])</f>
        <v/>
      </c>
    </row>
    <row r="39" spans="2:12" ht="24" customHeight="1">
      <c r="B39" s="12">
        <v>33</v>
      </c>
      <c r="C39" s="80" t="str">
        <f>IF(テーブル24[[#This Row],[氏名]]="","",テーブル24[[#This Row],[氏名]])</f>
        <v/>
      </c>
      <c r="D39" s="81" t="str">
        <f>IF(テーブル24[[#This Row],[フリガナ]]="","",テーブル24[[#This Row],[フリガナ]])</f>
        <v/>
      </c>
      <c r="E39" s="75" t="str">
        <f>IF(テーブル24[[#This Row],[性別]]="","",テーブル24[[#This Row],[性別]])</f>
        <v/>
      </c>
      <c r="F39" s="82" t="str">
        <f>IF(テーブル24[[#This Row],[生年月日]]="","",テーブル24[[#This Row],[生年月日]])</f>
        <v/>
      </c>
      <c r="G39" s="75" t="str">
        <f>IF(テーブル24[[#This Row],[年齢]]="","",テーブル24[[#This Row],[年齢]])</f>
        <v/>
      </c>
      <c r="H39" s="75" t="str">
        <f>IF(テーブル24[[#This Row],[現住所
（丁目・番地以降は不要）]]="","",テーブル24[[#This Row],[現住所
（丁目・番地以降は不要）]])</f>
        <v/>
      </c>
      <c r="I39" s="75" t="str">
        <f>IF(テーブル24[[#This Row],[申請区分
（年初・追加）]]="","",テーブル24[[#This Row],[申請区分
（年初・追加）]])</f>
        <v/>
      </c>
      <c r="J39" s="79" t="str">
        <f>IF(テーブル24[[#This Row],[追加年月日]]="","",テーブル24[[#This Row],[追加年月日]])</f>
        <v/>
      </c>
      <c r="K39" s="75" t="str">
        <f>IF(テーブル24[[#This Row],[申請資格区分]]="","",テーブル24[[#This Row],[申請資格区分]])</f>
        <v/>
      </c>
      <c r="L39" s="75" t="str">
        <f>IF(テーブル24[[#This Row],[審判資格]]="","",テーブル24[[#This Row],[審判資格]])</f>
        <v/>
      </c>
    </row>
    <row r="40" spans="2:12" ht="24" customHeight="1">
      <c r="B40" s="12">
        <v>34</v>
      </c>
      <c r="C40" s="80" t="str">
        <f>IF(テーブル24[[#This Row],[氏名]]="","",テーブル24[[#This Row],[氏名]])</f>
        <v/>
      </c>
      <c r="D40" s="81" t="str">
        <f>IF(テーブル24[[#This Row],[フリガナ]]="","",テーブル24[[#This Row],[フリガナ]])</f>
        <v/>
      </c>
      <c r="E40" s="75" t="str">
        <f>IF(テーブル24[[#This Row],[性別]]="","",テーブル24[[#This Row],[性別]])</f>
        <v/>
      </c>
      <c r="F40" s="82" t="str">
        <f>IF(テーブル24[[#This Row],[生年月日]]="","",テーブル24[[#This Row],[生年月日]])</f>
        <v/>
      </c>
      <c r="G40" s="75" t="str">
        <f>IF(テーブル24[[#This Row],[年齢]]="","",テーブル24[[#This Row],[年齢]])</f>
        <v/>
      </c>
      <c r="H40" s="75" t="str">
        <f>IF(テーブル24[[#This Row],[現住所
（丁目・番地以降は不要）]]="","",テーブル24[[#This Row],[現住所
（丁目・番地以降は不要）]])</f>
        <v/>
      </c>
      <c r="I40" s="75" t="str">
        <f>IF(テーブル24[[#This Row],[申請区分
（年初・追加）]]="","",テーブル24[[#This Row],[申請区分
（年初・追加）]])</f>
        <v/>
      </c>
      <c r="J40" s="79" t="str">
        <f>IF(テーブル24[[#This Row],[追加年月日]]="","",テーブル24[[#This Row],[追加年月日]])</f>
        <v/>
      </c>
      <c r="K40" s="75" t="str">
        <f>IF(テーブル24[[#This Row],[申請資格区分]]="","",テーブル24[[#This Row],[申請資格区分]])</f>
        <v/>
      </c>
      <c r="L40" s="75" t="str">
        <f>IF(テーブル24[[#This Row],[審判資格]]="","",テーブル24[[#This Row],[審判資格]])</f>
        <v/>
      </c>
    </row>
    <row r="41" spans="2:12" ht="24" customHeight="1">
      <c r="B41" s="12">
        <v>35</v>
      </c>
      <c r="C41" s="80" t="str">
        <f>IF(テーブル24[[#This Row],[氏名]]="","",テーブル24[[#This Row],[氏名]])</f>
        <v/>
      </c>
      <c r="D41" s="81" t="str">
        <f>IF(テーブル24[[#This Row],[フリガナ]]="","",テーブル24[[#This Row],[フリガナ]])</f>
        <v/>
      </c>
      <c r="E41" s="75" t="str">
        <f>IF(テーブル24[[#This Row],[性別]]="","",テーブル24[[#This Row],[性別]])</f>
        <v/>
      </c>
      <c r="F41" s="82" t="str">
        <f>IF(テーブル24[[#This Row],[生年月日]]="","",テーブル24[[#This Row],[生年月日]])</f>
        <v/>
      </c>
      <c r="G41" s="75" t="str">
        <f>IF(テーブル24[[#This Row],[年齢]]="","",テーブル24[[#This Row],[年齢]])</f>
        <v/>
      </c>
      <c r="H41" s="75" t="str">
        <f>IF(テーブル24[[#This Row],[現住所
（丁目・番地以降は不要）]]="","",テーブル24[[#This Row],[現住所
（丁目・番地以降は不要）]])</f>
        <v/>
      </c>
      <c r="I41" s="75" t="str">
        <f>IF(テーブル24[[#This Row],[申請区分
（年初・追加）]]="","",テーブル24[[#This Row],[申請区分
（年初・追加）]])</f>
        <v/>
      </c>
      <c r="J41" s="79" t="str">
        <f>IF(テーブル24[[#This Row],[追加年月日]]="","",テーブル24[[#This Row],[追加年月日]])</f>
        <v/>
      </c>
      <c r="K41" s="75" t="str">
        <f>IF(テーブル24[[#This Row],[申請資格区分]]="","",テーブル24[[#This Row],[申請資格区分]])</f>
        <v/>
      </c>
      <c r="L41" s="75" t="str">
        <f>IF(テーブル24[[#This Row],[審判資格]]="","",テーブル24[[#This Row],[審判資格]])</f>
        <v/>
      </c>
    </row>
    <row r="42" spans="2:12" ht="24" customHeight="1">
      <c r="B42" s="12">
        <v>36</v>
      </c>
      <c r="C42" s="80" t="str">
        <f>IF(テーブル24[[#This Row],[氏名]]="","",テーブル24[[#This Row],[氏名]])</f>
        <v/>
      </c>
      <c r="D42" s="81" t="str">
        <f>IF(テーブル24[[#This Row],[フリガナ]]="","",テーブル24[[#This Row],[フリガナ]])</f>
        <v/>
      </c>
      <c r="E42" s="75" t="str">
        <f>IF(テーブル24[[#This Row],[性別]]="","",テーブル24[[#This Row],[性別]])</f>
        <v/>
      </c>
      <c r="F42" s="82" t="str">
        <f>IF(テーブル24[[#This Row],[生年月日]]="","",テーブル24[[#This Row],[生年月日]])</f>
        <v/>
      </c>
      <c r="G42" s="75" t="str">
        <f>IF(テーブル24[[#This Row],[年齢]]="","",テーブル24[[#This Row],[年齢]])</f>
        <v/>
      </c>
      <c r="H42" s="75" t="str">
        <f>IF(テーブル24[[#This Row],[現住所
（丁目・番地以降は不要）]]="","",テーブル24[[#This Row],[現住所
（丁目・番地以降は不要）]])</f>
        <v/>
      </c>
      <c r="I42" s="75" t="str">
        <f>IF(テーブル24[[#This Row],[申請区分
（年初・追加）]]="","",テーブル24[[#This Row],[申請区分
（年初・追加）]])</f>
        <v/>
      </c>
      <c r="J42" s="79" t="str">
        <f>IF(テーブル24[[#This Row],[追加年月日]]="","",テーブル24[[#This Row],[追加年月日]])</f>
        <v/>
      </c>
      <c r="K42" s="75" t="str">
        <f>IF(テーブル24[[#This Row],[申請資格区分]]="","",テーブル24[[#This Row],[申請資格区分]])</f>
        <v/>
      </c>
      <c r="L42" s="75" t="str">
        <f>IF(テーブル24[[#This Row],[審判資格]]="","",テーブル24[[#This Row],[審判資格]])</f>
        <v/>
      </c>
    </row>
    <row r="43" spans="2:12" ht="24" customHeight="1">
      <c r="B43" s="12">
        <v>37</v>
      </c>
      <c r="C43" s="80" t="str">
        <f>IF(テーブル24[[#This Row],[氏名]]="","",テーブル24[[#This Row],[氏名]])</f>
        <v/>
      </c>
      <c r="D43" s="81" t="str">
        <f>IF(テーブル24[[#This Row],[フリガナ]]="","",テーブル24[[#This Row],[フリガナ]])</f>
        <v/>
      </c>
      <c r="E43" s="75" t="str">
        <f>IF(テーブル24[[#This Row],[性別]]="","",テーブル24[[#This Row],[性別]])</f>
        <v/>
      </c>
      <c r="F43" s="82" t="str">
        <f>IF(テーブル24[[#This Row],[生年月日]]="","",テーブル24[[#This Row],[生年月日]])</f>
        <v/>
      </c>
      <c r="G43" s="75" t="str">
        <f>IF(テーブル24[[#This Row],[年齢]]="","",テーブル24[[#This Row],[年齢]])</f>
        <v/>
      </c>
      <c r="H43" s="75" t="str">
        <f>IF(テーブル24[[#This Row],[現住所
（丁目・番地以降は不要）]]="","",テーブル24[[#This Row],[現住所
（丁目・番地以降は不要）]])</f>
        <v/>
      </c>
      <c r="I43" s="75" t="str">
        <f>IF(テーブル24[[#This Row],[申請区分
（年初・追加）]]="","",テーブル24[[#This Row],[申請区分
（年初・追加）]])</f>
        <v/>
      </c>
      <c r="J43" s="79" t="str">
        <f>IF(テーブル24[[#This Row],[追加年月日]]="","",テーブル24[[#This Row],[追加年月日]])</f>
        <v/>
      </c>
      <c r="K43" s="75" t="str">
        <f>IF(テーブル24[[#This Row],[申請資格区分]]="","",テーブル24[[#This Row],[申請資格区分]])</f>
        <v/>
      </c>
      <c r="L43" s="75" t="str">
        <f>IF(テーブル24[[#This Row],[審判資格]]="","",テーブル24[[#This Row],[審判資格]])</f>
        <v/>
      </c>
    </row>
    <row r="44" spans="2:12" ht="24" customHeight="1">
      <c r="B44" s="12">
        <v>38</v>
      </c>
      <c r="C44" s="80" t="str">
        <f>IF(テーブル24[[#This Row],[氏名]]="","",テーブル24[[#This Row],[氏名]])</f>
        <v/>
      </c>
      <c r="D44" s="81" t="str">
        <f>IF(テーブル24[[#This Row],[フリガナ]]="","",テーブル24[[#This Row],[フリガナ]])</f>
        <v/>
      </c>
      <c r="E44" s="75" t="str">
        <f>IF(テーブル24[[#This Row],[性別]]="","",テーブル24[[#This Row],[性別]])</f>
        <v/>
      </c>
      <c r="F44" s="82" t="str">
        <f>IF(テーブル24[[#This Row],[生年月日]]="","",テーブル24[[#This Row],[生年月日]])</f>
        <v/>
      </c>
      <c r="G44" s="75" t="str">
        <f>IF(テーブル24[[#This Row],[年齢]]="","",テーブル24[[#This Row],[年齢]])</f>
        <v/>
      </c>
      <c r="H44" s="75" t="str">
        <f>IF(テーブル24[[#This Row],[現住所
（丁目・番地以降は不要）]]="","",テーブル24[[#This Row],[現住所
（丁目・番地以降は不要）]])</f>
        <v/>
      </c>
      <c r="I44" s="75" t="str">
        <f>IF(テーブル24[[#This Row],[申請区分
（年初・追加）]]="","",テーブル24[[#This Row],[申請区分
（年初・追加）]])</f>
        <v/>
      </c>
      <c r="J44" s="79" t="str">
        <f>IF(テーブル24[[#This Row],[追加年月日]]="","",テーブル24[[#This Row],[追加年月日]])</f>
        <v/>
      </c>
      <c r="K44" s="75" t="str">
        <f>IF(テーブル24[[#This Row],[申請資格区分]]="","",テーブル24[[#This Row],[申請資格区分]])</f>
        <v/>
      </c>
      <c r="L44" s="75" t="str">
        <f>IF(テーブル24[[#This Row],[審判資格]]="","",テーブル24[[#This Row],[審判資格]])</f>
        <v/>
      </c>
    </row>
    <row r="45" spans="2:12" ht="24" customHeight="1">
      <c r="B45" s="12">
        <v>39</v>
      </c>
      <c r="C45" s="80" t="str">
        <f>IF(テーブル24[[#This Row],[氏名]]="","",テーブル24[[#This Row],[氏名]])</f>
        <v/>
      </c>
      <c r="D45" s="81" t="str">
        <f>IF(テーブル24[[#This Row],[フリガナ]]="","",テーブル24[[#This Row],[フリガナ]])</f>
        <v/>
      </c>
      <c r="E45" s="75" t="str">
        <f>IF(テーブル24[[#This Row],[性別]]="","",テーブル24[[#This Row],[性別]])</f>
        <v/>
      </c>
      <c r="F45" s="82" t="str">
        <f>IF(テーブル24[[#This Row],[生年月日]]="","",テーブル24[[#This Row],[生年月日]])</f>
        <v/>
      </c>
      <c r="G45" s="75" t="str">
        <f>IF(テーブル24[[#This Row],[年齢]]="","",テーブル24[[#This Row],[年齢]])</f>
        <v/>
      </c>
      <c r="H45" s="75" t="str">
        <f>IF(テーブル24[[#This Row],[現住所
（丁目・番地以降は不要）]]="","",テーブル24[[#This Row],[現住所
（丁目・番地以降は不要）]])</f>
        <v/>
      </c>
      <c r="I45" s="75" t="str">
        <f>IF(テーブル24[[#This Row],[申請区分
（年初・追加）]]="","",テーブル24[[#This Row],[申請区分
（年初・追加）]])</f>
        <v/>
      </c>
      <c r="J45" s="79" t="str">
        <f>IF(テーブル24[[#This Row],[追加年月日]]="","",テーブル24[[#This Row],[追加年月日]])</f>
        <v/>
      </c>
      <c r="K45" s="75" t="str">
        <f>IF(テーブル24[[#This Row],[申請資格区分]]="","",テーブル24[[#This Row],[申請資格区分]])</f>
        <v/>
      </c>
      <c r="L45" s="75" t="str">
        <f>IF(テーブル24[[#This Row],[審判資格]]="","",テーブル24[[#This Row],[審判資格]])</f>
        <v/>
      </c>
    </row>
    <row r="46" spans="2:12" ht="24" customHeight="1">
      <c r="B46" s="12">
        <v>40</v>
      </c>
      <c r="C46" s="80" t="str">
        <f>IF(テーブル24[[#This Row],[氏名]]="","",テーブル24[[#This Row],[氏名]])</f>
        <v/>
      </c>
      <c r="D46" s="81" t="str">
        <f>IF(テーブル24[[#This Row],[フリガナ]]="","",テーブル24[[#This Row],[フリガナ]])</f>
        <v/>
      </c>
      <c r="E46" s="75" t="str">
        <f>IF(テーブル24[[#This Row],[性別]]="","",テーブル24[[#This Row],[性別]])</f>
        <v/>
      </c>
      <c r="F46" s="82" t="str">
        <f>IF(テーブル24[[#This Row],[生年月日]]="","",テーブル24[[#This Row],[生年月日]])</f>
        <v/>
      </c>
      <c r="G46" s="75" t="str">
        <f>IF(テーブル24[[#This Row],[年齢]]="","",テーブル24[[#This Row],[年齢]])</f>
        <v/>
      </c>
      <c r="H46" s="75" t="str">
        <f>IF(テーブル24[[#This Row],[現住所
（丁目・番地以降は不要）]]="","",テーブル24[[#This Row],[現住所
（丁目・番地以降は不要）]])</f>
        <v/>
      </c>
      <c r="I46" s="75" t="str">
        <f>IF(テーブル24[[#This Row],[申請区分
（年初・追加）]]="","",テーブル24[[#This Row],[申請区分
（年初・追加）]])</f>
        <v/>
      </c>
      <c r="J46" s="79" t="str">
        <f>IF(テーブル24[[#This Row],[追加年月日]]="","",テーブル24[[#This Row],[追加年月日]])</f>
        <v/>
      </c>
      <c r="K46" s="75" t="str">
        <f>IF(テーブル24[[#This Row],[申請資格区分]]="","",テーブル24[[#This Row],[申請資格区分]])</f>
        <v/>
      </c>
      <c r="L46" s="75" t="str">
        <f>IF(テーブル24[[#This Row],[審判資格]]="","",テーブル24[[#This Row],[審判資格]])</f>
        <v/>
      </c>
    </row>
    <row r="47" spans="2:12" ht="24" customHeight="1">
      <c r="B47" s="12">
        <v>41</v>
      </c>
      <c r="C47" s="80" t="str">
        <f>IF(テーブル24[[#This Row],[氏名]]="","",テーブル24[[#This Row],[氏名]])</f>
        <v/>
      </c>
      <c r="D47" s="81" t="str">
        <f>IF(テーブル24[[#This Row],[フリガナ]]="","",テーブル24[[#This Row],[フリガナ]])</f>
        <v/>
      </c>
      <c r="E47" s="75" t="str">
        <f>IF(テーブル24[[#This Row],[性別]]="","",テーブル24[[#This Row],[性別]])</f>
        <v/>
      </c>
      <c r="F47" s="82" t="str">
        <f>IF(テーブル24[[#This Row],[生年月日]]="","",テーブル24[[#This Row],[生年月日]])</f>
        <v/>
      </c>
      <c r="G47" s="75" t="str">
        <f>IF(テーブル24[[#This Row],[年齢]]="","",テーブル24[[#This Row],[年齢]])</f>
        <v/>
      </c>
      <c r="H47" s="75" t="str">
        <f>IF(テーブル24[[#This Row],[現住所
（丁目・番地以降は不要）]]="","",テーブル24[[#This Row],[現住所
（丁目・番地以降は不要）]])</f>
        <v/>
      </c>
      <c r="I47" s="75" t="str">
        <f>IF(テーブル24[[#This Row],[申請区分
（年初・追加）]]="","",テーブル24[[#This Row],[申請区分
（年初・追加）]])</f>
        <v/>
      </c>
      <c r="J47" s="79" t="str">
        <f>IF(テーブル24[[#This Row],[追加年月日]]="","",テーブル24[[#This Row],[追加年月日]])</f>
        <v/>
      </c>
      <c r="K47" s="75" t="str">
        <f>IF(テーブル24[[#This Row],[申請資格区分]]="","",テーブル24[[#This Row],[申請資格区分]])</f>
        <v/>
      </c>
      <c r="L47" s="75" t="str">
        <f>IF(テーブル24[[#This Row],[審判資格]]="","",テーブル24[[#This Row],[審判資格]])</f>
        <v/>
      </c>
    </row>
    <row r="48" spans="2:12" ht="24" customHeight="1">
      <c r="B48" s="12">
        <v>42</v>
      </c>
      <c r="C48" s="80" t="str">
        <f>IF(テーブル24[[#This Row],[氏名]]="","",テーブル24[[#This Row],[氏名]])</f>
        <v/>
      </c>
      <c r="D48" s="81" t="str">
        <f>IF(テーブル24[[#This Row],[フリガナ]]="","",テーブル24[[#This Row],[フリガナ]])</f>
        <v/>
      </c>
      <c r="E48" s="75" t="str">
        <f>IF(テーブル24[[#This Row],[性別]]="","",テーブル24[[#This Row],[性別]])</f>
        <v/>
      </c>
      <c r="F48" s="82" t="str">
        <f>IF(テーブル24[[#This Row],[生年月日]]="","",テーブル24[[#This Row],[生年月日]])</f>
        <v/>
      </c>
      <c r="G48" s="75" t="str">
        <f>IF(テーブル24[[#This Row],[年齢]]="","",テーブル24[[#This Row],[年齢]])</f>
        <v/>
      </c>
      <c r="H48" s="75" t="str">
        <f>IF(テーブル24[[#This Row],[現住所
（丁目・番地以降は不要）]]="","",テーブル24[[#This Row],[現住所
（丁目・番地以降は不要）]])</f>
        <v/>
      </c>
      <c r="I48" s="75" t="str">
        <f>IF(テーブル24[[#This Row],[申請区分
（年初・追加）]]="","",テーブル24[[#This Row],[申請区分
（年初・追加）]])</f>
        <v/>
      </c>
      <c r="J48" s="79" t="str">
        <f>IF(テーブル24[[#This Row],[追加年月日]]="","",テーブル24[[#This Row],[追加年月日]])</f>
        <v/>
      </c>
      <c r="K48" s="75" t="str">
        <f>IF(テーブル24[[#This Row],[申請資格区分]]="","",テーブル24[[#This Row],[申請資格区分]])</f>
        <v/>
      </c>
      <c r="L48" s="75" t="str">
        <f>IF(テーブル24[[#This Row],[審判資格]]="","",テーブル24[[#This Row],[審判資格]])</f>
        <v/>
      </c>
    </row>
    <row r="49" spans="2:12" ht="24" customHeight="1">
      <c r="B49" s="12">
        <v>43</v>
      </c>
      <c r="C49" s="80" t="str">
        <f>IF(テーブル24[[#This Row],[氏名]]="","",テーブル24[[#This Row],[氏名]])</f>
        <v/>
      </c>
      <c r="D49" s="81" t="str">
        <f>IF(テーブル24[[#This Row],[フリガナ]]="","",テーブル24[[#This Row],[フリガナ]])</f>
        <v/>
      </c>
      <c r="E49" s="75" t="str">
        <f>IF(テーブル24[[#This Row],[性別]]="","",テーブル24[[#This Row],[性別]])</f>
        <v/>
      </c>
      <c r="F49" s="82" t="str">
        <f>IF(テーブル24[[#This Row],[生年月日]]="","",テーブル24[[#This Row],[生年月日]])</f>
        <v/>
      </c>
      <c r="G49" s="75" t="str">
        <f>IF(テーブル24[[#This Row],[年齢]]="","",テーブル24[[#This Row],[年齢]])</f>
        <v/>
      </c>
      <c r="H49" s="75" t="str">
        <f>IF(テーブル24[[#This Row],[現住所
（丁目・番地以降は不要）]]="","",テーブル24[[#This Row],[現住所
（丁目・番地以降は不要）]])</f>
        <v/>
      </c>
      <c r="I49" s="75" t="str">
        <f>IF(テーブル24[[#This Row],[申請区分
（年初・追加）]]="","",テーブル24[[#This Row],[申請区分
（年初・追加）]])</f>
        <v/>
      </c>
      <c r="J49" s="79" t="str">
        <f>IF(テーブル24[[#This Row],[追加年月日]]="","",テーブル24[[#This Row],[追加年月日]])</f>
        <v/>
      </c>
      <c r="K49" s="75" t="str">
        <f>IF(テーブル24[[#This Row],[申請資格区分]]="","",テーブル24[[#This Row],[申請資格区分]])</f>
        <v/>
      </c>
      <c r="L49" s="75" t="str">
        <f>IF(テーブル24[[#This Row],[審判資格]]="","",テーブル24[[#This Row],[審判資格]])</f>
        <v/>
      </c>
    </row>
    <row r="50" spans="2:12" ht="24" customHeight="1">
      <c r="B50" s="12">
        <v>44</v>
      </c>
      <c r="C50" s="80" t="str">
        <f>IF(テーブル24[[#This Row],[氏名]]="","",テーブル24[[#This Row],[氏名]])</f>
        <v/>
      </c>
      <c r="D50" s="81" t="str">
        <f>IF(テーブル24[[#This Row],[フリガナ]]="","",テーブル24[[#This Row],[フリガナ]])</f>
        <v/>
      </c>
      <c r="E50" s="75" t="str">
        <f>IF(テーブル24[[#This Row],[性別]]="","",テーブル24[[#This Row],[性別]])</f>
        <v/>
      </c>
      <c r="F50" s="82" t="str">
        <f>IF(テーブル24[[#This Row],[生年月日]]="","",テーブル24[[#This Row],[生年月日]])</f>
        <v/>
      </c>
      <c r="G50" s="75" t="str">
        <f>IF(テーブル24[[#This Row],[年齢]]="","",テーブル24[[#This Row],[年齢]])</f>
        <v/>
      </c>
      <c r="H50" s="75" t="str">
        <f>IF(テーブル24[[#This Row],[現住所
（丁目・番地以降は不要）]]="","",テーブル24[[#This Row],[現住所
（丁目・番地以降は不要）]])</f>
        <v/>
      </c>
      <c r="I50" s="75" t="str">
        <f>IF(テーブル24[[#This Row],[申請区分
（年初・追加）]]="","",テーブル24[[#This Row],[申請区分
（年初・追加）]])</f>
        <v/>
      </c>
      <c r="J50" s="79" t="str">
        <f>IF(テーブル24[[#This Row],[追加年月日]]="","",テーブル24[[#This Row],[追加年月日]])</f>
        <v/>
      </c>
      <c r="K50" s="75" t="str">
        <f>IF(テーブル24[[#This Row],[申請資格区分]]="","",テーブル24[[#This Row],[申請資格区分]])</f>
        <v/>
      </c>
      <c r="L50" s="75" t="str">
        <f>IF(テーブル24[[#This Row],[審判資格]]="","",テーブル24[[#This Row],[審判資格]])</f>
        <v/>
      </c>
    </row>
    <row r="51" spans="2:12" ht="24" customHeight="1">
      <c r="B51" s="12">
        <v>45</v>
      </c>
      <c r="C51" s="80" t="str">
        <f>IF(テーブル24[[#This Row],[氏名]]="","",テーブル24[[#This Row],[氏名]])</f>
        <v/>
      </c>
      <c r="D51" s="81" t="str">
        <f>IF(テーブル24[[#This Row],[フリガナ]]="","",テーブル24[[#This Row],[フリガナ]])</f>
        <v/>
      </c>
      <c r="E51" s="75" t="str">
        <f>IF(テーブル24[[#This Row],[性別]]="","",テーブル24[[#This Row],[性別]])</f>
        <v/>
      </c>
      <c r="F51" s="82" t="str">
        <f>IF(テーブル24[[#This Row],[生年月日]]="","",テーブル24[[#This Row],[生年月日]])</f>
        <v/>
      </c>
      <c r="G51" s="75" t="str">
        <f>IF(テーブル24[[#This Row],[年齢]]="","",テーブル24[[#This Row],[年齢]])</f>
        <v/>
      </c>
      <c r="H51" s="75" t="str">
        <f>IF(テーブル24[[#This Row],[現住所
（丁目・番地以降は不要）]]="","",テーブル24[[#This Row],[現住所
（丁目・番地以降は不要）]])</f>
        <v/>
      </c>
      <c r="I51" s="75" t="str">
        <f>IF(テーブル24[[#This Row],[申請区分
（年初・追加）]]="","",テーブル24[[#This Row],[申請区分
（年初・追加）]])</f>
        <v/>
      </c>
      <c r="J51" s="79" t="str">
        <f>IF(テーブル24[[#This Row],[追加年月日]]="","",テーブル24[[#This Row],[追加年月日]])</f>
        <v/>
      </c>
      <c r="K51" s="75" t="str">
        <f>IF(テーブル24[[#This Row],[申請資格区分]]="","",テーブル24[[#This Row],[申請資格区分]])</f>
        <v/>
      </c>
      <c r="L51" s="75" t="str">
        <f>IF(テーブル24[[#This Row],[審判資格]]="","",テーブル24[[#This Row],[審判資格]])</f>
        <v/>
      </c>
    </row>
    <row r="52" spans="2:12" ht="24" customHeight="1">
      <c r="B52" s="12">
        <v>46</v>
      </c>
      <c r="C52" s="80" t="str">
        <f>IF(テーブル24[[#This Row],[氏名]]="","",テーブル24[[#This Row],[氏名]])</f>
        <v/>
      </c>
      <c r="D52" s="81" t="str">
        <f>IF(テーブル24[[#This Row],[フリガナ]]="","",テーブル24[[#This Row],[フリガナ]])</f>
        <v/>
      </c>
      <c r="E52" s="75" t="str">
        <f>IF(テーブル24[[#This Row],[性別]]="","",テーブル24[[#This Row],[性別]])</f>
        <v/>
      </c>
      <c r="F52" s="82" t="str">
        <f>IF(テーブル24[[#This Row],[生年月日]]="","",テーブル24[[#This Row],[生年月日]])</f>
        <v/>
      </c>
      <c r="G52" s="75" t="str">
        <f>IF(テーブル24[[#This Row],[年齢]]="","",テーブル24[[#This Row],[年齢]])</f>
        <v/>
      </c>
      <c r="H52" s="75" t="str">
        <f>IF(テーブル24[[#This Row],[現住所
（丁目・番地以降は不要）]]="","",テーブル24[[#This Row],[現住所
（丁目・番地以降は不要）]])</f>
        <v/>
      </c>
      <c r="I52" s="75" t="str">
        <f>IF(テーブル24[[#This Row],[申請区分
（年初・追加）]]="","",テーブル24[[#This Row],[申請区分
（年初・追加）]])</f>
        <v/>
      </c>
      <c r="J52" s="79" t="str">
        <f>IF(テーブル24[[#This Row],[追加年月日]]="","",テーブル24[[#This Row],[追加年月日]])</f>
        <v/>
      </c>
      <c r="K52" s="75" t="str">
        <f>IF(テーブル24[[#This Row],[申請資格区分]]="","",テーブル24[[#This Row],[申請資格区分]])</f>
        <v/>
      </c>
      <c r="L52" s="75" t="str">
        <f>IF(テーブル24[[#This Row],[審判資格]]="","",テーブル24[[#This Row],[審判資格]])</f>
        <v/>
      </c>
    </row>
    <row r="53" spans="2:12" ht="24" customHeight="1">
      <c r="B53" s="12">
        <v>47</v>
      </c>
      <c r="C53" s="80" t="str">
        <f>IF(テーブル24[[#This Row],[氏名]]="","",テーブル24[[#This Row],[氏名]])</f>
        <v/>
      </c>
      <c r="D53" s="81" t="str">
        <f>IF(テーブル24[[#This Row],[フリガナ]]="","",テーブル24[[#This Row],[フリガナ]])</f>
        <v/>
      </c>
      <c r="E53" s="75" t="str">
        <f>IF(テーブル24[[#This Row],[性別]]="","",テーブル24[[#This Row],[性別]])</f>
        <v/>
      </c>
      <c r="F53" s="82" t="str">
        <f>IF(テーブル24[[#This Row],[生年月日]]="","",テーブル24[[#This Row],[生年月日]])</f>
        <v/>
      </c>
      <c r="G53" s="75" t="str">
        <f>IF(テーブル24[[#This Row],[年齢]]="","",テーブル24[[#This Row],[年齢]])</f>
        <v/>
      </c>
      <c r="H53" s="75" t="str">
        <f>IF(テーブル24[[#This Row],[現住所
（丁目・番地以降は不要）]]="","",テーブル24[[#This Row],[現住所
（丁目・番地以降は不要）]])</f>
        <v/>
      </c>
      <c r="I53" s="75" t="str">
        <f>IF(テーブル24[[#This Row],[申請区分
（年初・追加）]]="","",テーブル24[[#This Row],[申請区分
（年初・追加）]])</f>
        <v/>
      </c>
      <c r="J53" s="79" t="str">
        <f>IF(テーブル24[[#This Row],[追加年月日]]="","",テーブル24[[#This Row],[追加年月日]])</f>
        <v/>
      </c>
      <c r="K53" s="75" t="str">
        <f>IF(テーブル24[[#This Row],[申請資格区分]]="","",テーブル24[[#This Row],[申請資格区分]])</f>
        <v/>
      </c>
      <c r="L53" s="75" t="str">
        <f>IF(テーブル24[[#This Row],[審判資格]]="","",テーブル24[[#This Row],[審判資格]])</f>
        <v/>
      </c>
    </row>
    <row r="54" spans="2:12" ht="24" customHeight="1">
      <c r="B54" s="12">
        <v>48</v>
      </c>
      <c r="C54" s="80" t="str">
        <f>IF(テーブル24[[#This Row],[氏名]]="","",テーブル24[[#This Row],[氏名]])</f>
        <v/>
      </c>
      <c r="D54" s="81" t="str">
        <f>IF(テーブル24[[#This Row],[フリガナ]]="","",テーブル24[[#This Row],[フリガナ]])</f>
        <v/>
      </c>
      <c r="E54" s="75" t="str">
        <f>IF(テーブル24[[#This Row],[性別]]="","",テーブル24[[#This Row],[性別]])</f>
        <v/>
      </c>
      <c r="F54" s="82" t="str">
        <f>IF(テーブル24[[#This Row],[生年月日]]="","",テーブル24[[#This Row],[生年月日]])</f>
        <v/>
      </c>
      <c r="G54" s="75" t="str">
        <f>IF(テーブル24[[#This Row],[年齢]]="","",テーブル24[[#This Row],[年齢]])</f>
        <v/>
      </c>
      <c r="H54" s="75" t="str">
        <f>IF(テーブル24[[#This Row],[現住所
（丁目・番地以降は不要）]]="","",テーブル24[[#This Row],[現住所
（丁目・番地以降は不要）]])</f>
        <v/>
      </c>
      <c r="I54" s="75" t="str">
        <f>IF(テーブル24[[#This Row],[申請区分
（年初・追加）]]="","",テーブル24[[#This Row],[申請区分
（年初・追加）]])</f>
        <v/>
      </c>
      <c r="J54" s="79" t="str">
        <f>IF(テーブル24[[#This Row],[追加年月日]]="","",テーブル24[[#This Row],[追加年月日]])</f>
        <v/>
      </c>
      <c r="K54" s="75" t="str">
        <f>IF(テーブル24[[#This Row],[申請資格区分]]="","",テーブル24[[#This Row],[申請資格区分]])</f>
        <v/>
      </c>
      <c r="L54" s="75" t="str">
        <f>IF(テーブル24[[#This Row],[審判資格]]="","",テーブル24[[#This Row],[審判資格]])</f>
        <v/>
      </c>
    </row>
    <row r="55" spans="2:12" ht="24" customHeight="1">
      <c r="B55" s="12">
        <v>49</v>
      </c>
      <c r="C55" s="80" t="str">
        <f>IF(テーブル24[[#This Row],[氏名]]="","",テーブル24[[#This Row],[氏名]])</f>
        <v/>
      </c>
      <c r="D55" s="81" t="str">
        <f>IF(テーブル24[[#This Row],[フリガナ]]="","",テーブル24[[#This Row],[フリガナ]])</f>
        <v/>
      </c>
      <c r="E55" s="75" t="str">
        <f>IF(テーブル24[[#This Row],[性別]]="","",テーブル24[[#This Row],[性別]])</f>
        <v/>
      </c>
      <c r="F55" s="82" t="str">
        <f>IF(テーブル24[[#This Row],[生年月日]]="","",テーブル24[[#This Row],[生年月日]])</f>
        <v/>
      </c>
      <c r="G55" s="75" t="str">
        <f>IF(テーブル24[[#This Row],[年齢]]="","",テーブル24[[#This Row],[年齢]])</f>
        <v/>
      </c>
      <c r="H55" s="75" t="str">
        <f>IF(テーブル24[[#This Row],[現住所
（丁目・番地以降は不要）]]="","",テーブル24[[#This Row],[現住所
（丁目・番地以降は不要）]])</f>
        <v/>
      </c>
      <c r="I55" s="75" t="str">
        <f>IF(テーブル24[[#This Row],[申請区分
（年初・追加）]]="","",テーブル24[[#This Row],[申請区分
（年初・追加）]])</f>
        <v/>
      </c>
      <c r="J55" s="79" t="str">
        <f>IF(テーブル24[[#This Row],[追加年月日]]="","",テーブル24[[#This Row],[追加年月日]])</f>
        <v/>
      </c>
      <c r="K55" s="75" t="str">
        <f>IF(テーブル24[[#This Row],[申請資格区分]]="","",テーブル24[[#This Row],[申請資格区分]])</f>
        <v/>
      </c>
      <c r="L55" s="75" t="str">
        <f>IF(テーブル24[[#This Row],[審判資格]]="","",テーブル24[[#This Row],[審判資格]])</f>
        <v/>
      </c>
    </row>
    <row r="56" spans="2:12" ht="24" customHeight="1">
      <c r="B56" s="12">
        <v>50</v>
      </c>
      <c r="C56" s="80" t="str">
        <f>IF(テーブル24[[#This Row],[氏名]]="","",テーブル24[[#This Row],[氏名]])</f>
        <v/>
      </c>
      <c r="D56" s="81" t="str">
        <f>IF(テーブル24[[#This Row],[フリガナ]]="","",テーブル24[[#This Row],[フリガナ]])</f>
        <v/>
      </c>
      <c r="E56" s="75" t="str">
        <f>IF(テーブル24[[#This Row],[性別]]="","",テーブル24[[#This Row],[性別]])</f>
        <v/>
      </c>
      <c r="F56" s="82" t="str">
        <f>IF(テーブル24[[#This Row],[生年月日]]="","",テーブル24[[#This Row],[生年月日]])</f>
        <v/>
      </c>
      <c r="G56" s="75" t="str">
        <f>IF(テーブル24[[#This Row],[年齢]]="","",テーブル24[[#This Row],[年齢]])</f>
        <v/>
      </c>
      <c r="H56" s="75" t="str">
        <f>IF(テーブル24[[#This Row],[現住所
（丁目・番地以降は不要）]]="","",テーブル24[[#This Row],[現住所
（丁目・番地以降は不要）]])</f>
        <v/>
      </c>
      <c r="I56" s="75" t="str">
        <f>IF(テーブル24[[#This Row],[申請区分
（年初・追加）]]="","",テーブル24[[#This Row],[申請区分
（年初・追加）]])</f>
        <v/>
      </c>
      <c r="J56" s="79" t="str">
        <f>IF(テーブル24[[#This Row],[追加年月日]]="","",テーブル24[[#This Row],[追加年月日]])</f>
        <v/>
      </c>
      <c r="K56" s="75" t="str">
        <f>IF(テーブル24[[#This Row],[申請資格区分]]="","",テーブル24[[#This Row],[申請資格区分]])</f>
        <v/>
      </c>
      <c r="L56" s="75" t="str">
        <f>IF(テーブル24[[#This Row],[審判資格]]="","",テーブル24[[#This Row],[審判資格]])</f>
        <v/>
      </c>
    </row>
    <row r="57" spans="2:12" ht="24" customHeight="1">
      <c r="B57" s="12">
        <v>51</v>
      </c>
      <c r="C57" s="80" t="str">
        <f>IF(テーブル24[[#This Row],[氏名]]="","",テーブル24[[#This Row],[氏名]])</f>
        <v/>
      </c>
      <c r="D57" s="81" t="str">
        <f>IF(テーブル24[[#This Row],[フリガナ]]="","",テーブル24[[#This Row],[フリガナ]])</f>
        <v/>
      </c>
      <c r="E57" s="75" t="str">
        <f>IF(テーブル24[[#This Row],[性別]]="","",テーブル24[[#This Row],[性別]])</f>
        <v/>
      </c>
      <c r="F57" s="82" t="str">
        <f>IF(テーブル24[[#This Row],[生年月日]]="","",テーブル24[[#This Row],[生年月日]])</f>
        <v/>
      </c>
      <c r="G57" s="75" t="str">
        <f>IF(テーブル24[[#This Row],[年齢]]="","",テーブル24[[#This Row],[年齢]])</f>
        <v/>
      </c>
      <c r="H57" s="75" t="str">
        <f>IF(テーブル24[[#This Row],[現住所
（丁目・番地以降は不要）]]="","",テーブル24[[#This Row],[現住所
（丁目・番地以降は不要）]])</f>
        <v/>
      </c>
      <c r="I57" s="75" t="str">
        <f>IF(テーブル24[[#This Row],[申請区分
（年初・追加）]]="","",テーブル24[[#This Row],[申請区分
（年初・追加）]])</f>
        <v/>
      </c>
      <c r="J57" s="79" t="str">
        <f>IF(テーブル24[[#This Row],[追加年月日]]="","",テーブル24[[#This Row],[追加年月日]])</f>
        <v/>
      </c>
      <c r="K57" s="75" t="str">
        <f>IF(テーブル24[[#This Row],[申請資格区分]]="","",テーブル24[[#This Row],[申請資格区分]])</f>
        <v/>
      </c>
      <c r="L57" s="75" t="str">
        <f>IF(テーブル24[[#This Row],[審判資格]]="","",テーブル24[[#This Row],[審判資格]])</f>
        <v/>
      </c>
    </row>
    <row r="58" spans="2:12" ht="24" customHeight="1">
      <c r="B58" s="12">
        <v>52</v>
      </c>
      <c r="C58" s="80" t="str">
        <f>IF(テーブル24[[#This Row],[氏名]]="","",テーブル24[[#This Row],[氏名]])</f>
        <v/>
      </c>
      <c r="D58" s="81" t="str">
        <f>IF(テーブル24[[#This Row],[フリガナ]]="","",テーブル24[[#This Row],[フリガナ]])</f>
        <v/>
      </c>
      <c r="E58" s="75" t="str">
        <f>IF(テーブル24[[#This Row],[性別]]="","",テーブル24[[#This Row],[性別]])</f>
        <v/>
      </c>
      <c r="F58" s="82" t="str">
        <f>IF(テーブル24[[#This Row],[生年月日]]="","",テーブル24[[#This Row],[生年月日]])</f>
        <v/>
      </c>
      <c r="G58" s="75" t="str">
        <f>IF(テーブル24[[#This Row],[年齢]]="","",テーブル24[[#This Row],[年齢]])</f>
        <v/>
      </c>
      <c r="H58" s="75" t="str">
        <f>IF(テーブル24[[#This Row],[現住所
（丁目・番地以降は不要）]]="","",テーブル24[[#This Row],[現住所
（丁目・番地以降は不要）]])</f>
        <v/>
      </c>
      <c r="I58" s="75" t="str">
        <f>IF(テーブル24[[#This Row],[申請区分
（年初・追加）]]="","",テーブル24[[#This Row],[申請区分
（年初・追加）]])</f>
        <v/>
      </c>
      <c r="J58" s="79" t="str">
        <f>IF(テーブル24[[#This Row],[追加年月日]]="","",テーブル24[[#This Row],[追加年月日]])</f>
        <v/>
      </c>
      <c r="K58" s="75" t="str">
        <f>IF(テーブル24[[#This Row],[申請資格区分]]="","",テーブル24[[#This Row],[申請資格区分]])</f>
        <v/>
      </c>
      <c r="L58" s="75" t="str">
        <f>IF(テーブル24[[#This Row],[審判資格]]="","",テーブル24[[#This Row],[審判資格]])</f>
        <v/>
      </c>
    </row>
    <row r="59" spans="2:12" ht="24" customHeight="1">
      <c r="B59" s="12">
        <v>53</v>
      </c>
      <c r="C59" s="80" t="str">
        <f>IF(テーブル24[[#This Row],[氏名]]="","",テーブル24[[#This Row],[氏名]])</f>
        <v/>
      </c>
      <c r="D59" s="81" t="str">
        <f>IF(テーブル24[[#This Row],[フリガナ]]="","",テーブル24[[#This Row],[フリガナ]])</f>
        <v/>
      </c>
      <c r="E59" s="75" t="str">
        <f>IF(テーブル24[[#This Row],[性別]]="","",テーブル24[[#This Row],[性別]])</f>
        <v/>
      </c>
      <c r="F59" s="82" t="str">
        <f>IF(テーブル24[[#This Row],[生年月日]]="","",テーブル24[[#This Row],[生年月日]])</f>
        <v/>
      </c>
      <c r="G59" s="75" t="str">
        <f>IF(テーブル24[[#This Row],[年齢]]="","",テーブル24[[#This Row],[年齢]])</f>
        <v/>
      </c>
      <c r="H59" s="75" t="str">
        <f>IF(テーブル24[[#This Row],[現住所
（丁目・番地以降は不要）]]="","",テーブル24[[#This Row],[現住所
（丁目・番地以降は不要）]])</f>
        <v/>
      </c>
      <c r="I59" s="75" t="str">
        <f>IF(テーブル24[[#This Row],[申請区分
（年初・追加）]]="","",テーブル24[[#This Row],[申請区分
（年初・追加）]])</f>
        <v/>
      </c>
      <c r="J59" s="79" t="str">
        <f>IF(テーブル24[[#This Row],[追加年月日]]="","",テーブル24[[#This Row],[追加年月日]])</f>
        <v/>
      </c>
      <c r="K59" s="75" t="str">
        <f>IF(テーブル24[[#This Row],[申請資格区分]]="","",テーブル24[[#This Row],[申請資格区分]])</f>
        <v/>
      </c>
      <c r="L59" s="75" t="str">
        <f>IF(テーブル24[[#This Row],[審判資格]]="","",テーブル24[[#This Row],[審判資格]])</f>
        <v/>
      </c>
    </row>
    <row r="60" spans="2:12" ht="24" customHeight="1">
      <c r="B60" s="12">
        <v>54</v>
      </c>
      <c r="C60" s="80" t="str">
        <f>IF(テーブル24[[#This Row],[氏名]]="","",テーブル24[[#This Row],[氏名]])</f>
        <v/>
      </c>
      <c r="D60" s="81" t="str">
        <f>IF(テーブル24[[#This Row],[フリガナ]]="","",テーブル24[[#This Row],[フリガナ]])</f>
        <v/>
      </c>
      <c r="E60" s="75" t="str">
        <f>IF(テーブル24[[#This Row],[性別]]="","",テーブル24[[#This Row],[性別]])</f>
        <v/>
      </c>
      <c r="F60" s="82" t="str">
        <f>IF(テーブル24[[#This Row],[生年月日]]="","",テーブル24[[#This Row],[生年月日]])</f>
        <v/>
      </c>
      <c r="G60" s="75" t="str">
        <f>IF(テーブル24[[#This Row],[年齢]]="","",テーブル24[[#This Row],[年齢]])</f>
        <v/>
      </c>
      <c r="H60" s="75" t="str">
        <f>IF(テーブル24[[#This Row],[現住所
（丁目・番地以降は不要）]]="","",テーブル24[[#This Row],[現住所
（丁目・番地以降は不要）]])</f>
        <v/>
      </c>
      <c r="I60" s="75" t="str">
        <f>IF(テーブル24[[#This Row],[申請区分
（年初・追加）]]="","",テーブル24[[#This Row],[申請区分
（年初・追加）]])</f>
        <v/>
      </c>
      <c r="J60" s="79" t="str">
        <f>IF(テーブル24[[#This Row],[追加年月日]]="","",テーブル24[[#This Row],[追加年月日]])</f>
        <v/>
      </c>
      <c r="K60" s="75" t="str">
        <f>IF(テーブル24[[#This Row],[申請資格区分]]="","",テーブル24[[#This Row],[申請資格区分]])</f>
        <v/>
      </c>
      <c r="L60" s="75" t="str">
        <f>IF(テーブル24[[#This Row],[審判資格]]="","",テーブル24[[#This Row],[審判資格]])</f>
        <v/>
      </c>
    </row>
    <row r="61" spans="2:12" ht="24" customHeight="1">
      <c r="B61" s="12">
        <v>55</v>
      </c>
      <c r="C61" s="80" t="str">
        <f>IF(テーブル24[[#This Row],[氏名]]="","",テーブル24[[#This Row],[氏名]])</f>
        <v/>
      </c>
      <c r="D61" s="81" t="str">
        <f>IF(テーブル24[[#This Row],[フリガナ]]="","",テーブル24[[#This Row],[フリガナ]])</f>
        <v/>
      </c>
      <c r="E61" s="75" t="str">
        <f>IF(テーブル24[[#This Row],[性別]]="","",テーブル24[[#This Row],[性別]])</f>
        <v/>
      </c>
      <c r="F61" s="82" t="str">
        <f>IF(テーブル24[[#This Row],[生年月日]]="","",テーブル24[[#This Row],[生年月日]])</f>
        <v/>
      </c>
      <c r="G61" s="75" t="str">
        <f>IF(テーブル24[[#This Row],[年齢]]="","",テーブル24[[#This Row],[年齢]])</f>
        <v/>
      </c>
      <c r="H61" s="75" t="str">
        <f>IF(テーブル24[[#This Row],[現住所
（丁目・番地以降は不要）]]="","",テーブル24[[#This Row],[現住所
（丁目・番地以降は不要）]])</f>
        <v/>
      </c>
      <c r="I61" s="75" t="str">
        <f>IF(テーブル24[[#This Row],[申請区分
（年初・追加）]]="","",テーブル24[[#This Row],[申請区分
（年初・追加）]])</f>
        <v/>
      </c>
      <c r="J61" s="79" t="str">
        <f>IF(テーブル24[[#This Row],[追加年月日]]="","",テーブル24[[#This Row],[追加年月日]])</f>
        <v/>
      </c>
      <c r="K61" s="75" t="str">
        <f>IF(テーブル24[[#This Row],[申請資格区分]]="","",テーブル24[[#This Row],[申請資格区分]])</f>
        <v/>
      </c>
      <c r="L61" s="75" t="str">
        <f>IF(テーブル24[[#This Row],[審判資格]]="","",テーブル24[[#This Row],[審判資格]])</f>
        <v/>
      </c>
    </row>
    <row r="62" spans="2:12" ht="24" customHeight="1">
      <c r="B62" s="12">
        <v>56</v>
      </c>
      <c r="C62" s="80" t="str">
        <f>IF(テーブル24[[#This Row],[氏名]]="","",テーブル24[[#This Row],[氏名]])</f>
        <v/>
      </c>
      <c r="D62" s="81" t="str">
        <f>IF(テーブル24[[#This Row],[フリガナ]]="","",テーブル24[[#This Row],[フリガナ]])</f>
        <v/>
      </c>
      <c r="E62" s="75" t="str">
        <f>IF(テーブル24[[#This Row],[性別]]="","",テーブル24[[#This Row],[性別]])</f>
        <v/>
      </c>
      <c r="F62" s="82" t="str">
        <f>IF(テーブル24[[#This Row],[生年月日]]="","",テーブル24[[#This Row],[生年月日]])</f>
        <v/>
      </c>
      <c r="G62" s="75" t="str">
        <f>IF(テーブル24[[#This Row],[年齢]]="","",テーブル24[[#This Row],[年齢]])</f>
        <v/>
      </c>
      <c r="H62" s="75" t="str">
        <f>IF(テーブル24[[#This Row],[現住所
（丁目・番地以降は不要）]]="","",テーブル24[[#This Row],[現住所
（丁目・番地以降は不要）]])</f>
        <v/>
      </c>
      <c r="I62" s="75" t="str">
        <f>IF(テーブル24[[#This Row],[申請区分
（年初・追加）]]="","",テーブル24[[#This Row],[申請区分
（年初・追加）]])</f>
        <v/>
      </c>
      <c r="J62" s="79" t="str">
        <f>IF(テーブル24[[#This Row],[追加年月日]]="","",テーブル24[[#This Row],[追加年月日]])</f>
        <v/>
      </c>
      <c r="K62" s="75" t="str">
        <f>IF(テーブル24[[#This Row],[申請資格区分]]="","",テーブル24[[#This Row],[申請資格区分]])</f>
        <v/>
      </c>
      <c r="L62" s="75" t="str">
        <f>IF(テーブル24[[#This Row],[審判資格]]="","",テーブル24[[#This Row],[審判資格]])</f>
        <v/>
      </c>
    </row>
    <row r="63" spans="2:12" ht="24" customHeight="1">
      <c r="B63" s="12">
        <v>57</v>
      </c>
      <c r="C63" s="80" t="str">
        <f>IF(テーブル24[[#This Row],[氏名]]="","",テーブル24[[#This Row],[氏名]])</f>
        <v/>
      </c>
      <c r="D63" s="81" t="str">
        <f>IF(テーブル24[[#This Row],[フリガナ]]="","",テーブル24[[#This Row],[フリガナ]])</f>
        <v/>
      </c>
      <c r="E63" s="75" t="str">
        <f>IF(テーブル24[[#This Row],[性別]]="","",テーブル24[[#This Row],[性別]])</f>
        <v/>
      </c>
      <c r="F63" s="82" t="str">
        <f>IF(テーブル24[[#This Row],[生年月日]]="","",テーブル24[[#This Row],[生年月日]])</f>
        <v/>
      </c>
      <c r="G63" s="75" t="str">
        <f>IF(テーブル24[[#This Row],[年齢]]="","",テーブル24[[#This Row],[年齢]])</f>
        <v/>
      </c>
      <c r="H63" s="75" t="str">
        <f>IF(テーブル24[[#This Row],[現住所
（丁目・番地以降は不要）]]="","",テーブル24[[#This Row],[現住所
（丁目・番地以降は不要）]])</f>
        <v/>
      </c>
      <c r="I63" s="75" t="str">
        <f>IF(テーブル24[[#This Row],[申請区分
（年初・追加）]]="","",テーブル24[[#This Row],[申請区分
（年初・追加）]])</f>
        <v/>
      </c>
      <c r="J63" s="79" t="str">
        <f>IF(テーブル24[[#This Row],[追加年月日]]="","",テーブル24[[#This Row],[追加年月日]])</f>
        <v/>
      </c>
      <c r="K63" s="75" t="str">
        <f>IF(テーブル24[[#This Row],[申請資格区分]]="","",テーブル24[[#This Row],[申請資格区分]])</f>
        <v/>
      </c>
      <c r="L63" s="75" t="str">
        <f>IF(テーブル24[[#This Row],[審判資格]]="","",テーブル24[[#This Row],[審判資格]])</f>
        <v/>
      </c>
    </row>
    <row r="64" spans="2:12" ht="24" customHeight="1">
      <c r="B64" s="12">
        <v>58</v>
      </c>
      <c r="C64" s="80" t="str">
        <f>IF(テーブル24[[#This Row],[氏名]]="","",テーブル24[[#This Row],[氏名]])</f>
        <v/>
      </c>
      <c r="D64" s="81" t="str">
        <f>IF(テーブル24[[#This Row],[フリガナ]]="","",テーブル24[[#This Row],[フリガナ]])</f>
        <v/>
      </c>
      <c r="E64" s="75" t="str">
        <f>IF(テーブル24[[#This Row],[性別]]="","",テーブル24[[#This Row],[性別]])</f>
        <v/>
      </c>
      <c r="F64" s="82" t="str">
        <f>IF(テーブル24[[#This Row],[生年月日]]="","",テーブル24[[#This Row],[生年月日]])</f>
        <v/>
      </c>
      <c r="G64" s="75" t="str">
        <f>IF(テーブル24[[#This Row],[年齢]]="","",テーブル24[[#This Row],[年齢]])</f>
        <v/>
      </c>
      <c r="H64" s="75" t="str">
        <f>IF(テーブル24[[#This Row],[現住所
（丁目・番地以降は不要）]]="","",テーブル24[[#This Row],[現住所
（丁目・番地以降は不要）]])</f>
        <v/>
      </c>
      <c r="I64" s="75" t="str">
        <f>IF(テーブル24[[#This Row],[申請区分
（年初・追加）]]="","",テーブル24[[#This Row],[申請区分
（年初・追加）]])</f>
        <v/>
      </c>
      <c r="J64" s="79" t="str">
        <f>IF(テーブル24[[#This Row],[追加年月日]]="","",テーブル24[[#This Row],[追加年月日]])</f>
        <v/>
      </c>
      <c r="K64" s="75" t="str">
        <f>IF(テーブル24[[#This Row],[申請資格区分]]="","",テーブル24[[#This Row],[申請資格区分]])</f>
        <v/>
      </c>
      <c r="L64" s="75" t="str">
        <f>IF(テーブル24[[#This Row],[審判資格]]="","",テーブル24[[#This Row],[審判資格]])</f>
        <v/>
      </c>
    </row>
    <row r="65" spans="2:12" ht="24" customHeight="1">
      <c r="B65" s="12">
        <v>59</v>
      </c>
      <c r="C65" s="80" t="str">
        <f>IF(テーブル24[[#This Row],[氏名]]="","",テーブル24[[#This Row],[氏名]])</f>
        <v/>
      </c>
      <c r="D65" s="81" t="str">
        <f>IF(テーブル24[[#This Row],[フリガナ]]="","",テーブル24[[#This Row],[フリガナ]])</f>
        <v/>
      </c>
      <c r="E65" s="75" t="str">
        <f>IF(テーブル24[[#This Row],[性別]]="","",テーブル24[[#This Row],[性別]])</f>
        <v/>
      </c>
      <c r="F65" s="82" t="str">
        <f>IF(テーブル24[[#This Row],[生年月日]]="","",テーブル24[[#This Row],[生年月日]])</f>
        <v/>
      </c>
      <c r="G65" s="75" t="str">
        <f>IF(テーブル24[[#This Row],[年齢]]="","",テーブル24[[#This Row],[年齢]])</f>
        <v/>
      </c>
      <c r="H65" s="75" t="str">
        <f>IF(テーブル24[[#This Row],[現住所
（丁目・番地以降は不要）]]="","",テーブル24[[#This Row],[現住所
（丁目・番地以降は不要）]])</f>
        <v/>
      </c>
      <c r="I65" s="75" t="str">
        <f>IF(テーブル24[[#This Row],[申請区分
（年初・追加）]]="","",テーブル24[[#This Row],[申請区分
（年初・追加）]])</f>
        <v/>
      </c>
      <c r="J65" s="79" t="str">
        <f>IF(テーブル24[[#This Row],[追加年月日]]="","",テーブル24[[#This Row],[追加年月日]])</f>
        <v/>
      </c>
      <c r="K65" s="75" t="str">
        <f>IF(テーブル24[[#This Row],[申請資格区分]]="","",テーブル24[[#This Row],[申請資格区分]])</f>
        <v/>
      </c>
      <c r="L65" s="75" t="str">
        <f>IF(テーブル24[[#This Row],[審判資格]]="","",テーブル24[[#This Row],[審判資格]])</f>
        <v/>
      </c>
    </row>
    <row r="66" spans="2:12" ht="24" customHeight="1">
      <c r="B66" s="12">
        <v>60</v>
      </c>
      <c r="C66" s="80" t="str">
        <f>IF(テーブル24[[#This Row],[氏名]]="","",テーブル24[[#This Row],[氏名]])</f>
        <v/>
      </c>
      <c r="D66" s="81" t="str">
        <f>IF(テーブル24[[#This Row],[フリガナ]]="","",テーブル24[[#This Row],[フリガナ]])</f>
        <v/>
      </c>
      <c r="E66" s="75" t="str">
        <f>IF(テーブル24[[#This Row],[性別]]="","",テーブル24[[#This Row],[性別]])</f>
        <v/>
      </c>
      <c r="F66" s="82" t="str">
        <f>IF(テーブル24[[#This Row],[生年月日]]="","",テーブル24[[#This Row],[生年月日]])</f>
        <v/>
      </c>
      <c r="G66" s="75" t="str">
        <f>IF(テーブル24[[#This Row],[年齢]]="","",テーブル24[[#This Row],[年齢]])</f>
        <v/>
      </c>
      <c r="H66" s="75" t="str">
        <f>IF(テーブル24[[#This Row],[現住所
（丁目・番地以降は不要）]]="","",テーブル24[[#This Row],[現住所
（丁目・番地以降は不要）]])</f>
        <v/>
      </c>
      <c r="I66" s="75" t="str">
        <f>IF(テーブル24[[#This Row],[申請区分
（年初・追加）]]="","",テーブル24[[#This Row],[申請区分
（年初・追加）]])</f>
        <v/>
      </c>
      <c r="J66" s="79" t="str">
        <f>IF(テーブル24[[#This Row],[追加年月日]]="","",テーブル24[[#This Row],[追加年月日]])</f>
        <v/>
      </c>
      <c r="K66" s="75" t="str">
        <f>IF(テーブル24[[#This Row],[申請資格区分]]="","",テーブル24[[#This Row],[申請資格区分]])</f>
        <v/>
      </c>
      <c r="L66" s="75" t="str">
        <f>IF(テーブル24[[#This Row],[審判資格]]="","",テーブル24[[#This Row],[審判資格]])</f>
        <v/>
      </c>
    </row>
    <row r="67" spans="2:12" ht="24" customHeight="1">
      <c r="B67" s="12">
        <v>61</v>
      </c>
      <c r="C67" s="80" t="str">
        <f>IF(テーブル24[[#This Row],[氏名]]="","",テーブル24[[#This Row],[氏名]])</f>
        <v/>
      </c>
      <c r="D67" s="81" t="str">
        <f>IF(テーブル24[[#This Row],[フリガナ]]="","",テーブル24[[#This Row],[フリガナ]])</f>
        <v/>
      </c>
      <c r="E67" s="75" t="str">
        <f>IF(テーブル24[[#This Row],[性別]]="","",テーブル24[[#This Row],[性別]])</f>
        <v/>
      </c>
      <c r="F67" s="82" t="str">
        <f>IF(テーブル24[[#This Row],[生年月日]]="","",テーブル24[[#This Row],[生年月日]])</f>
        <v/>
      </c>
      <c r="G67" s="75" t="str">
        <f>IF(テーブル24[[#This Row],[年齢]]="","",テーブル24[[#This Row],[年齢]])</f>
        <v/>
      </c>
      <c r="H67" s="75" t="str">
        <f>IF(テーブル24[[#This Row],[現住所
（丁目・番地以降は不要）]]="","",テーブル24[[#This Row],[現住所
（丁目・番地以降は不要）]])</f>
        <v/>
      </c>
      <c r="I67" s="75" t="str">
        <f>IF(テーブル24[[#This Row],[申請区分
（年初・追加）]]="","",テーブル24[[#This Row],[申請区分
（年初・追加）]])</f>
        <v/>
      </c>
      <c r="J67" s="79" t="str">
        <f>IF(テーブル24[[#This Row],[追加年月日]]="","",テーブル24[[#This Row],[追加年月日]])</f>
        <v/>
      </c>
      <c r="K67" s="75" t="str">
        <f>IF(テーブル24[[#This Row],[申請資格区分]]="","",テーブル24[[#This Row],[申請資格区分]])</f>
        <v/>
      </c>
      <c r="L67" s="75" t="str">
        <f>IF(テーブル24[[#This Row],[審判資格]]="","",テーブル24[[#This Row],[審判資格]])</f>
        <v/>
      </c>
    </row>
    <row r="68" spans="2:12" ht="24" customHeight="1">
      <c r="B68" s="12">
        <v>62</v>
      </c>
      <c r="C68" s="80" t="str">
        <f>IF(テーブル24[[#This Row],[氏名]]="","",テーブル24[[#This Row],[氏名]])</f>
        <v/>
      </c>
      <c r="D68" s="81" t="str">
        <f>IF(テーブル24[[#This Row],[フリガナ]]="","",テーブル24[[#This Row],[フリガナ]])</f>
        <v/>
      </c>
      <c r="E68" s="75" t="str">
        <f>IF(テーブル24[[#This Row],[性別]]="","",テーブル24[[#This Row],[性別]])</f>
        <v/>
      </c>
      <c r="F68" s="82" t="str">
        <f>IF(テーブル24[[#This Row],[生年月日]]="","",テーブル24[[#This Row],[生年月日]])</f>
        <v/>
      </c>
      <c r="G68" s="75" t="str">
        <f>IF(テーブル24[[#This Row],[年齢]]="","",テーブル24[[#This Row],[年齢]])</f>
        <v/>
      </c>
      <c r="H68" s="75" t="str">
        <f>IF(テーブル24[[#This Row],[現住所
（丁目・番地以降は不要）]]="","",テーブル24[[#This Row],[現住所
（丁目・番地以降は不要）]])</f>
        <v/>
      </c>
      <c r="I68" s="75" t="str">
        <f>IF(テーブル24[[#This Row],[申請区分
（年初・追加）]]="","",テーブル24[[#This Row],[申請区分
（年初・追加）]])</f>
        <v/>
      </c>
      <c r="J68" s="79" t="str">
        <f>IF(テーブル24[[#This Row],[追加年月日]]="","",テーブル24[[#This Row],[追加年月日]])</f>
        <v/>
      </c>
      <c r="K68" s="75" t="str">
        <f>IF(テーブル24[[#This Row],[申請資格区分]]="","",テーブル24[[#This Row],[申請資格区分]])</f>
        <v/>
      </c>
      <c r="L68" s="75" t="str">
        <f>IF(テーブル24[[#This Row],[審判資格]]="","",テーブル24[[#This Row],[審判資格]])</f>
        <v/>
      </c>
    </row>
    <row r="69" spans="2:12" ht="24" customHeight="1">
      <c r="B69" s="12">
        <v>63</v>
      </c>
      <c r="C69" s="80" t="str">
        <f>IF(テーブル24[[#This Row],[氏名]]="","",テーブル24[[#This Row],[氏名]])</f>
        <v/>
      </c>
      <c r="D69" s="81" t="str">
        <f>IF(テーブル24[[#This Row],[フリガナ]]="","",テーブル24[[#This Row],[フリガナ]])</f>
        <v/>
      </c>
      <c r="E69" s="75" t="str">
        <f>IF(テーブル24[[#This Row],[性別]]="","",テーブル24[[#This Row],[性別]])</f>
        <v/>
      </c>
      <c r="F69" s="82" t="str">
        <f>IF(テーブル24[[#This Row],[生年月日]]="","",テーブル24[[#This Row],[生年月日]])</f>
        <v/>
      </c>
      <c r="G69" s="75" t="str">
        <f>IF(テーブル24[[#This Row],[年齢]]="","",テーブル24[[#This Row],[年齢]])</f>
        <v/>
      </c>
      <c r="H69" s="75" t="str">
        <f>IF(テーブル24[[#This Row],[現住所
（丁目・番地以降は不要）]]="","",テーブル24[[#This Row],[現住所
（丁目・番地以降は不要）]])</f>
        <v/>
      </c>
      <c r="I69" s="75" t="str">
        <f>IF(テーブル24[[#This Row],[申請区分
（年初・追加）]]="","",テーブル24[[#This Row],[申請区分
（年初・追加）]])</f>
        <v/>
      </c>
      <c r="J69" s="79" t="str">
        <f>IF(テーブル24[[#This Row],[追加年月日]]="","",テーブル24[[#This Row],[追加年月日]])</f>
        <v/>
      </c>
      <c r="K69" s="75" t="str">
        <f>IF(テーブル24[[#This Row],[申請資格区分]]="","",テーブル24[[#This Row],[申請資格区分]])</f>
        <v/>
      </c>
      <c r="L69" s="75" t="str">
        <f>IF(テーブル24[[#This Row],[審判資格]]="","",テーブル24[[#This Row],[審判資格]])</f>
        <v/>
      </c>
    </row>
    <row r="70" spans="2:12" ht="24" customHeight="1">
      <c r="B70" s="12">
        <v>64</v>
      </c>
      <c r="C70" s="80" t="str">
        <f>IF(テーブル24[[#This Row],[氏名]]="","",テーブル24[[#This Row],[氏名]])</f>
        <v/>
      </c>
      <c r="D70" s="81" t="str">
        <f>IF(テーブル24[[#This Row],[フリガナ]]="","",テーブル24[[#This Row],[フリガナ]])</f>
        <v/>
      </c>
      <c r="E70" s="75" t="str">
        <f>IF(テーブル24[[#This Row],[性別]]="","",テーブル24[[#This Row],[性別]])</f>
        <v/>
      </c>
      <c r="F70" s="82" t="str">
        <f>IF(テーブル24[[#This Row],[生年月日]]="","",テーブル24[[#This Row],[生年月日]])</f>
        <v/>
      </c>
      <c r="G70" s="75" t="str">
        <f>IF(テーブル24[[#This Row],[年齢]]="","",テーブル24[[#This Row],[年齢]])</f>
        <v/>
      </c>
      <c r="H70" s="75" t="str">
        <f>IF(テーブル24[[#This Row],[現住所
（丁目・番地以降は不要）]]="","",テーブル24[[#This Row],[現住所
（丁目・番地以降は不要）]])</f>
        <v/>
      </c>
      <c r="I70" s="75" t="str">
        <f>IF(テーブル24[[#This Row],[申請区分
（年初・追加）]]="","",テーブル24[[#This Row],[申請区分
（年初・追加）]])</f>
        <v/>
      </c>
      <c r="J70" s="79" t="str">
        <f>IF(テーブル24[[#This Row],[追加年月日]]="","",テーブル24[[#This Row],[追加年月日]])</f>
        <v/>
      </c>
      <c r="K70" s="75" t="str">
        <f>IF(テーブル24[[#This Row],[申請資格区分]]="","",テーブル24[[#This Row],[申請資格区分]])</f>
        <v/>
      </c>
      <c r="L70" s="75" t="str">
        <f>IF(テーブル24[[#This Row],[審判資格]]="","",テーブル24[[#This Row],[審判資格]])</f>
        <v/>
      </c>
    </row>
    <row r="71" spans="2:12" ht="24" customHeight="1">
      <c r="B71" s="12">
        <v>65</v>
      </c>
      <c r="C71" s="80" t="str">
        <f>IF(テーブル24[[#This Row],[氏名]]="","",テーブル24[[#This Row],[氏名]])</f>
        <v/>
      </c>
      <c r="D71" s="81" t="str">
        <f>IF(テーブル24[[#This Row],[フリガナ]]="","",テーブル24[[#This Row],[フリガナ]])</f>
        <v/>
      </c>
      <c r="E71" s="75" t="str">
        <f>IF(テーブル24[[#This Row],[性別]]="","",テーブル24[[#This Row],[性別]])</f>
        <v/>
      </c>
      <c r="F71" s="82" t="str">
        <f>IF(テーブル24[[#This Row],[生年月日]]="","",テーブル24[[#This Row],[生年月日]])</f>
        <v/>
      </c>
      <c r="G71" s="75" t="str">
        <f>IF(テーブル24[[#This Row],[年齢]]="","",テーブル24[[#This Row],[年齢]])</f>
        <v/>
      </c>
      <c r="H71" s="75" t="str">
        <f>IF(テーブル24[[#This Row],[現住所
（丁目・番地以降は不要）]]="","",テーブル24[[#This Row],[現住所
（丁目・番地以降は不要）]])</f>
        <v/>
      </c>
      <c r="I71" s="75" t="str">
        <f>IF(テーブル24[[#This Row],[申請区分
（年初・追加）]]="","",テーブル24[[#This Row],[申請区分
（年初・追加）]])</f>
        <v/>
      </c>
      <c r="J71" s="79" t="str">
        <f>IF(テーブル24[[#This Row],[追加年月日]]="","",テーブル24[[#This Row],[追加年月日]])</f>
        <v/>
      </c>
      <c r="K71" s="75" t="str">
        <f>IF(テーブル24[[#This Row],[申請資格区分]]="","",テーブル24[[#This Row],[申請資格区分]])</f>
        <v/>
      </c>
      <c r="L71" s="75" t="str">
        <f>IF(テーブル24[[#This Row],[審判資格]]="","",テーブル24[[#This Row],[審判資格]])</f>
        <v/>
      </c>
    </row>
    <row r="72" spans="2:12" ht="24" customHeight="1">
      <c r="B72" s="12">
        <v>66</v>
      </c>
      <c r="C72" s="80" t="str">
        <f>IF(テーブル24[[#This Row],[氏名]]="","",テーブル24[[#This Row],[氏名]])</f>
        <v/>
      </c>
      <c r="D72" s="81" t="str">
        <f>IF(テーブル24[[#This Row],[フリガナ]]="","",テーブル24[[#This Row],[フリガナ]])</f>
        <v/>
      </c>
      <c r="E72" s="75" t="str">
        <f>IF(テーブル24[[#This Row],[性別]]="","",テーブル24[[#This Row],[性別]])</f>
        <v/>
      </c>
      <c r="F72" s="82" t="str">
        <f>IF(テーブル24[[#This Row],[生年月日]]="","",テーブル24[[#This Row],[生年月日]])</f>
        <v/>
      </c>
      <c r="G72" s="75" t="str">
        <f>IF(テーブル24[[#This Row],[年齢]]="","",テーブル24[[#This Row],[年齢]])</f>
        <v/>
      </c>
      <c r="H72" s="75" t="str">
        <f>IF(テーブル24[[#This Row],[現住所
（丁目・番地以降は不要）]]="","",テーブル24[[#This Row],[現住所
（丁目・番地以降は不要）]])</f>
        <v/>
      </c>
      <c r="I72" s="75" t="str">
        <f>IF(テーブル24[[#This Row],[申請区分
（年初・追加）]]="","",テーブル24[[#This Row],[申請区分
（年初・追加）]])</f>
        <v/>
      </c>
      <c r="J72" s="79" t="str">
        <f>IF(テーブル24[[#This Row],[追加年月日]]="","",テーブル24[[#This Row],[追加年月日]])</f>
        <v/>
      </c>
      <c r="K72" s="75" t="str">
        <f>IF(テーブル24[[#This Row],[申請資格区分]]="","",テーブル24[[#This Row],[申請資格区分]])</f>
        <v/>
      </c>
      <c r="L72" s="75" t="str">
        <f>IF(テーブル24[[#This Row],[審判資格]]="","",テーブル24[[#This Row],[審判資格]])</f>
        <v/>
      </c>
    </row>
    <row r="73" spans="2:12" ht="24" customHeight="1">
      <c r="B73" s="12">
        <v>67</v>
      </c>
      <c r="C73" s="80" t="str">
        <f>IF(テーブル24[[#This Row],[氏名]]="","",テーブル24[[#This Row],[氏名]])</f>
        <v/>
      </c>
      <c r="D73" s="81" t="str">
        <f>IF(テーブル24[[#This Row],[フリガナ]]="","",テーブル24[[#This Row],[フリガナ]])</f>
        <v/>
      </c>
      <c r="E73" s="75" t="str">
        <f>IF(テーブル24[[#This Row],[性別]]="","",テーブル24[[#This Row],[性別]])</f>
        <v/>
      </c>
      <c r="F73" s="82" t="str">
        <f>IF(テーブル24[[#This Row],[生年月日]]="","",テーブル24[[#This Row],[生年月日]])</f>
        <v/>
      </c>
      <c r="G73" s="75" t="str">
        <f>IF(テーブル24[[#This Row],[年齢]]="","",テーブル24[[#This Row],[年齢]])</f>
        <v/>
      </c>
      <c r="H73" s="75" t="str">
        <f>IF(テーブル24[[#This Row],[現住所
（丁目・番地以降は不要）]]="","",テーブル24[[#This Row],[現住所
（丁目・番地以降は不要）]])</f>
        <v/>
      </c>
      <c r="I73" s="75" t="str">
        <f>IF(テーブル24[[#This Row],[申請区分
（年初・追加）]]="","",テーブル24[[#This Row],[申請区分
（年初・追加）]])</f>
        <v/>
      </c>
      <c r="J73" s="79" t="str">
        <f>IF(テーブル24[[#This Row],[追加年月日]]="","",テーブル24[[#This Row],[追加年月日]])</f>
        <v/>
      </c>
      <c r="K73" s="75" t="str">
        <f>IF(テーブル24[[#This Row],[申請資格区分]]="","",テーブル24[[#This Row],[申請資格区分]])</f>
        <v/>
      </c>
      <c r="L73" s="75" t="str">
        <f>IF(テーブル24[[#This Row],[審判資格]]="","",テーブル24[[#This Row],[審判資格]])</f>
        <v/>
      </c>
    </row>
    <row r="74" spans="2:12" ht="24" customHeight="1">
      <c r="B74" s="12">
        <v>68</v>
      </c>
      <c r="C74" s="80" t="str">
        <f>IF(テーブル24[[#This Row],[氏名]]="","",テーブル24[[#This Row],[氏名]])</f>
        <v/>
      </c>
      <c r="D74" s="81" t="str">
        <f>IF(テーブル24[[#This Row],[フリガナ]]="","",テーブル24[[#This Row],[フリガナ]])</f>
        <v/>
      </c>
      <c r="E74" s="75" t="str">
        <f>IF(テーブル24[[#This Row],[性別]]="","",テーブル24[[#This Row],[性別]])</f>
        <v/>
      </c>
      <c r="F74" s="82" t="str">
        <f>IF(テーブル24[[#This Row],[生年月日]]="","",テーブル24[[#This Row],[生年月日]])</f>
        <v/>
      </c>
      <c r="G74" s="75" t="str">
        <f>IF(テーブル24[[#This Row],[年齢]]="","",テーブル24[[#This Row],[年齢]])</f>
        <v/>
      </c>
      <c r="H74" s="75" t="str">
        <f>IF(テーブル24[[#This Row],[現住所
（丁目・番地以降は不要）]]="","",テーブル24[[#This Row],[現住所
（丁目・番地以降は不要）]])</f>
        <v/>
      </c>
      <c r="I74" s="75" t="str">
        <f>IF(テーブル24[[#This Row],[申請区分
（年初・追加）]]="","",テーブル24[[#This Row],[申請区分
（年初・追加）]])</f>
        <v/>
      </c>
      <c r="J74" s="79" t="str">
        <f>IF(テーブル24[[#This Row],[追加年月日]]="","",テーブル24[[#This Row],[追加年月日]])</f>
        <v/>
      </c>
      <c r="K74" s="75" t="str">
        <f>IF(テーブル24[[#This Row],[申請資格区分]]="","",テーブル24[[#This Row],[申請資格区分]])</f>
        <v/>
      </c>
      <c r="L74" s="75" t="str">
        <f>IF(テーブル24[[#This Row],[審判資格]]="","",テーブル24[[#This Row],[審判資格]])</f>
        <v/>
      </c>
    </row>
    <row r="75" spans="2:12" ht="24" customHeight="1">
      <c r="B75" s="12">
        <v>69</v>
      </c>
      <c r="C75" s="80" t="str">
        <f>IF(テーブル24[[#This Row],[氏名]]="","",テーブル24[[#This Row],[氏名]])</f>
        <v/>
      </c>
      <c r="D75" s="81" t="str">
        <f>IF(テーブル24[[#This Row],[フリガナ]]="","",テーブル24[[#This Row],[フリガナ]])</f>
        <v/>
      </c>
      <c r="E75" s="75" t="str">
        <f>IF(テーブル24[[#This Row],[性別]]="","",テーブル24[[#This Row],[性別]])</f>
        <v/>
      </c>
      <c r="F75" s="82" t="str">
        <f>IF(テーブル24[[#This Row],[生年月日]]="","",テーブル24[[#This Row],[生年月日]])</f>
        <v/>
      </c>
      <c r="G75" s="75" t="str">
        <f>IF(テーブル24[[#This Row],[年齢]]="","",テーブル24[[#This Row],[年齢]])</f>
        <v/>
      </c>
      <c r="H75" s="75" t="str">
        <f>IF(テーブル24[[#This Row],[現住所
（丁目・番地以降は不要）]]="","",テーブル24[[#This Row],[現住所
（丁目・番地以降は不要）]])</f>
        <v/>
      </c>
      <c r="I75" s="75" t="str">
        <f>IF(テーブル24[[#This Row],[申請区分
（年初・追加）]]="","",テーブル24[[#This Row],[申請区分
（年初・追加）]])</f>
        <v/>
      </c>
      <c r="J75" s="79" t="str">
        <f>IF(テーブル24[[#This Row],[追加年月日]]="","",テーブル24[[#This Row],[追加年月日]])</f>
        <v/>
      </c>
      <c r="K75" s="75" t="str">
        <f>IF(テーブル24[[#This Row],[申請資格区分]]="","",テーブル24[[#This Row],[申請資格区分]])</f>
        <v/>
      </c>
      <c r="L75" s="75" t="str">
        <f>IF(テーブル24[[#This Row],[審判資格]]="","",テーブル24[[#This Row],[審判資格]])</f>
        <v/>
      </c>
    </row>
    <row r="76" spans="2:12" ht="24" customHeight="1">
      <c r="B76" s="12">
        <v>70</v>
      </c>
      <c r="C76" s="80" t="str">
        <f>IF(テーブル24[[#This Row],[氏名]]="","",テーブル24[[#This Row],[氏名]])</f>
        <v/>
      </c>
      <c r="D76" s="81" t="str">
        <f>IF(テーブル24[[#This Row],[フリガナ]]="","",テーブル24[[#This Row],[フリガナ]])</f>
        <v/>
      </c>
      <c r="E76" s="75" t="str">
        <f>IF(テーブル24[[#This Row],[性別]]="","",テーブル24[[#This Row],[性別]])</f>
        <v/>
      </c>
      <c r="F76" s="82" t="str">
        <f>IF(テーブル24[[#This Row],[生年月日]]="","",テーブル24[[#This Row],[生年月日]])</f>
        <v/>
      </c>
      <c r="G76" s="75" t="str">
        <f>IF(テーブル24[[#This Row],[年齢]]="","",テーブル24[[#This Row],[年齢]])</f>
        <v/>
      </c>
      <c r="H76" s="75" t="str">
        <f>IF(テーブル24[[#This Row],[現住所
（丁目・番地以降は不要）]]="","",テーブル24[[#This Row],[現住所
（丁目・番地以降は不要）]])</f>
        <v/>
      </c>
      <c r="I76" s="75" t="str">
        <f>IF(テーブル24[[#This Row],[申請区分
（年初・追加）]]="","",テーブル24[[#This Row],[申請区分
（年初・追加）]])</f>
        <v/>
      </c>
      <c r="J76" s="79" t="str">
        <f>IF(テーブル24[[#This Row],[追加年月日]]="","",テーブル24[[#This Row],[追加年月日]])</f>
        <v/>
      </c>
      <c r="K76" s="75" t="str">
        <f>IF(テーブル24[[#This Row],[申請資格区分]]="","",テーブル24[[#This Row],[申請資格区分]])</f>
        <v/>
      </c>
      <c r="L76" s="75" t="str">
        <f>IF(テーブル24[[#This Row],[審判資格]]="","",テーブル24[[#This Row],[審判資格]])</f>
        <v/>
      </c>
    </row>
    <row r="77" spans="2:12" ht="24" customHeight="1">
      <c r="B77" s="12">
        <v>71</v>
      </c>
      <c r="C77" s="80" t="str">
        <f>IF(テーブル24[[#This Row],[氏名]]="","",テーブル24[[#This Row],[氏名]])</f>
        <v/>
      </c>
      <c r="D77" s="81" t="str">
        <f>IF(テーブル24[[#This Row],[フリガナ]]="","",テーブル24[[#This Row],[フリガナ]])</f>
        <v/>
      </c>
      <c r="E77" s="75" t="str">
        <f>IF(テーブル24[[#This Row],[性別]]="","",テーブル24[[#This Row],[性別]])</f>
        <v/>
      </c>
      <c r="F77" s="82" t="str">
        <f>IF(テーブル24[[#This Row],[生年月日]]="","",テーブル24[[#This Row],[生年月日]])</f>
        <v/>
      </c>
      <c r="G77" s="75" t="str">
        <f>IF(テーブル24[[#This Row],[年齢]]="","",テーブル24[[#This Row],[年齢]])</f>
        <v/>
      </c>
      <c r="H77" s="75" t="str">
        <f>IF(テーブル24[[#This Row],[現住所
（丁目・番地以降は不要）]]="","",テーブル24[[#This Row],[現住所
（丁目・番地以降は不要）]])</f>
        <v/>
      </c>
      <c r="I77" s="75" t="str">
        <f>IF(テーブル24[[#This Row],[申請区分
（年初・追加）]]="","",テーブル24[[#This Row],[申請区分
（年初・追加）]])</f>
        <v/>
      </c>
      <c r="J77" s="79" t="str">
        <f>IF(テーブル24[[#This Row],[追加年月日]]="","",テーブル24[[#This Row],[追加年月日]])</f>
        <v/>
      </c>
      <c r="K77" s="75" t="str">
        <f>IF(テーブル24[[#This Row],[申請資格区分]]="","",テーブル24[[#This Row],[申請資格区分]])</f>
        <v/>
      </c>
      <c r="L77" s="75" t="str">
        <f>IF(テーブル24[[#This Row],[審判資格]]="","",テーブル24[[#This Row],[審判資格]])</f>
        <v/>
      </c>
    </row>
    <row r="78" spans="2:12" ht="24" customHeight="1">
      <c r="B78" s="12">
        <v>72</v>
      </c>
      <c r="C78" s="80" t="str">
        <f>IF(テーブル24[[#This Row],[氏名]]="","",テーブル24[[#This Row],[氏名]])</f>
        <v/>
      </c>
      <c r="D78" s="81" t="str">
        <f>IF(テーブル24[[#This Row],[フリガナ]]="","",テーブル24[[#This Row],[フリガナ]])</f>
        <v/>
      </c>
      <c r="E78" s="75" t="str">
        <f>IF(テーブル24[[#This Row],[性別]]="","",テーブル24[[#This Row],[性別]])</f>
        <v/>
      </c>
      <c r="F78" s="82" t="str">
        <f>IF(テーブル24[[#This Row],[生年月日]]="","",テーブル24[[#This Row],[生年月日]])</f>
        <v/>
      </c>
      <c r="G78" s="75" t="str">
        <f>IF(テーブル24[[#This Row],[年齢]]="","",テーブル24[[#This Row],[年齢]])</f>
        <v/>
      </c>
      <c r="H78" s="75" t="str">
        <f>IF(テーブル24[[#This Row],[現住所
（丁目・番地以降は不要）]]="","",テーブル24[[#This Row],[現住所
（丁目・番地以降は不要）]])</f>
        <v/>
      </c>
      <c r="I78" s="75" t="str">
        <f>IF(テーブル24[[#This Row],[申請区分
（年初・追加）]]="","",テーブル24[[#This Row],[申請区分
（年初・追加）]])</f>
        <v/>
      </c>
      <c r="J78" s="79" t="str">
        <f>IF(テーブル24[[#This Row],[追加年月日]]="","",テーブル24[[#This Row],[追加年月日]])</f>
        <v/>
      </c>
      <c r="K78" s="75" t="str">
        <f>IF(テーブル24[[#This Row],[申請資格区分]]="","",テーブル24[[#This Row],[申請資格区分]])</f>
        <v/>
      </c>
      <c r="L78" s="75" t="str">
        <f>IF(テーブル24[[#This Row],[審判資格]]="","",テーブル24[[#This Row],[審判資格]])</f>
        <v/>
      </c>
    </row>
    <row r="79" spans="2:12" ht="24" customHeight="1">
      <c r="B79" s="12">
        <v>73</v>
      </c>
      <c r="C79" s="80" t="str">
        <f>IF(テーブル24[[#This Row],[氏名]]="","",テーブル24[[#This Row],[氏名]])</f>
        <v/>
      </c>
      <c r="D79" s="81" t="str">
        <f>IF(テーブル24[[#This Row],[フリガナ]]="","",テーブル24[[#This Row],[フリガナ]])</f>
        <v/>
      </c>
      <c r="E79" s="75" t="str">
        <f>IF(テーブル24[[#This Row],[性別]]="","",テーブル24[[#This Row],[性別]])</f>
        <v/>
      </c>
      <c r="F79" s="82" t="str">
        <f>IF(テーブル24[[#This Row],[生年月日]]="","",テーブル24[[#This Row],[生年月日]])</f>
        <v/>
      </c>
      <c r="G79" s="75" t="str">
        <f>IF(テーブル24[[#This Row],[年齢]]="","",テーブル24[[#This Row],[年齢]])</f>
        <v/>
      </c>
      <c r="H79" s="75" t="str">
        <f>IF(テーブル24[[#This Row],[現住所
（丁目・番地以降は不要）]]="","",テーブル24[[#This Row],[現住所
（丁目・番地以降は不要）]])</f>
        <v/>
      </c>
      <c r="I79" s="75" t="str">
        <f>IF(テーブル24[[#This Row],[申請区分
（年初・追加）]]="","",テーブル24[[#This Row],[申請区分
（年初・追加）]])</f>
        <v/>
      </c>
      <c r="J79" s="79" t="str">
        <f>IF(テーブル24[[#This Row],[追加年月日]]="","",テーブル24[[#This Row],[追加年月日]])</f>
        <v/>
      </c>
      <c r="K79" s="75" t="str">
        <f>IF(テーブル24[[#This Row],[申請資格区分]]="","",テーブル24[[#This Row],[申請資格区分]])</f>
        <v/>
      </c>
      <c r="L79" s="75" t="str">
        <f>IF(テーブル24[[#This Row],[審判資格]]="","",テーブル24[[#This Row],[審判資格]])</f>
        <v/>
      </c>
    </row>
    <row r="80" spans="2:12" ht="24" customHeight="1">
      <c r="B80" s="12">
        <v>74</v>
      </c>
      <c r="C80" s="80" t="str">
        <f>IF(テーブル24[[#This Row],[氏名]]="","",テーブル24[[#This Row],[氏名]])</f>
        <v/>
      </c>
      <c r="D80" s="81" t="str">
        <f>IF(テーブル24[[#This Row],[フリガナ]]="","",テーブル24[[#This Row],[フリガナ]])</f>
        <v/>
      </c>
      <c r="E80" s="75" t="str">
        <f>IF(テーブル24[[#This Row],[性別]]="","",テーブル24[[#This Row],[性別]])</f>
        <v/>
      </c>
      <c r="F80" s="82" t="str">
        <f>IF(テーブル24[[#This Row],[生年月日]]="","",テーブル24[[#This Row],[生年月日]])</f>
        <v/>
      </c>
      <c r="G80" s="75" t="str">
        <f>IF(テーブル24[[#This Row],[年齢]]="","",テーブル24[[#This Row],[年齢]])</f>
        <v/>
      </c>
      <c r="H80" s="75" t="str">
        <f>IF(テーブル24[[#This Row],[現住所
（丁目・番地以降は不要）]]="","",テーブル24[[#This Row],[現住所
（丁目・番地以降は不要）]])</f>
        <v/>
      </c>
      <c r="I80" s="75" t="str">
        <f>IF(テーブル24[[#This Row],[申請区分
（年初・追加）]]="","",テーブル24[[#This Row],[申請区分
（年初・追加）]])</f>
        <v/>
      </c>
      <c r="J80" s="79" t="str">
        <f>IF(テーブル24[[#This Row],[追加年月日]]="","",テーブル24[[#This Row],[追加年月日]])</f>
        <v/>
      </c>
      <c r="K80" s="75" t="str">
        <f>IF(テーブル24[[#This Row],[申請資格区分]]="","",テーブル24[[#This Row],[申請資格区分]])</f>
        <v/>
      </c>
      <c r="L80" s="75" t="str">
        <f>IF(テーブル24[[#This Row],[審判資格]]="","",テーブル24[[#This Row],[審判資格]])</f>
        <v/>
      </c>
    </row>
    <row r="81" spans="2:12" ht="24" customHeight="1">
      <c r="B81" s="12">
        <v>75</v>
      </c>
      <c r="C81" s="80" t="str">
        <f>IF(テーブル24[[#This Row],[氏名]]="","",テーブル24[[#This Row],[氏名]])</f>
        <v/>
      </c>
      <c r="D81" s="81" t="str">
        <f>IF(テーブル24[[#This Row],[フリガナ]]="","",テーブル24[[#This Row],[フリガナ]])</f>
        <v/>
      </c>
      <c r="E81" s="75" t="str">
        <f>IF(テーブル24[[#This Row],[性別]]="","",テーブル24[[#This Row],[性別]])</f>
        <v/>
      </c>
      <c r="F81" s="82" t="str">
        <f>IF(テーブル24[[#This Row],[生年月日]]="","",テーブル24[[#This Row],[生年月日]])</f>
        <v/>
      </c>
      <c r="G81" s="75" t="str">
        <f>IF(テーブル24[[#This Row],[年齢]]="","",テーブル24[[#This Row],[年齢]])</f>
        <v/>
      </c>
      <c r="H81" s="75" t="str">
        <f>IF(テーブル24[[#This Row],[現住所
（丁目・番地以降は不要）]]="","",テーブル24[[#This Row],[現住所
（丁目・番地以降は不要）]])</f>
        <v/>
      </c>
      <c r="I81" s="75" t="str">
        <f>IF(テーブル24[[#This Row],[申請区分
（年初・追加）]]="","",テーブル24[[#This Row],[申請区分
（年初・追加）]])</f>
        <v/>
      </c>
      <c r="J81" s="79" t="str">
        <f>IF(テーブル24[[#This Row],[追加年月日]]="","",テーブル24[[#This Row],[追加年月日]])</f>
        <v/>
      </c>
      <c r="K81" s="75" t="str">
        <f>IF(テーブル24[[#This Row],[申請資格区分]]="","",テーブル24[[#This Row],[申請資格区分]])</f>
        <v/>
      </c>
      <c r="L81" s="75" t="str">
        <f>IF(テーブル24[[#This Row],[審判資格]]="","",テーブル24[[#This Row],[審判資格]])</f>
        <v/>
      </c>
    </row>
    <row r="82" spans="2:12" ht="24" customHeight="1">
      <c r="B82" s="12">
        <v>76</v>
      </c>
      <c r="C82" s="80" t="str">
        <f>IF(テーブル24[[#This Row],[氏名]]="","",テーブル24[[#This Row],[氏名]])</f>
        <v/>
      </c>
      <c r="D82" s="81" t="str">
        <f>IF(テーブル24[[#This Row],[フリガナ]]="","",テーブル24[[#This Row],[フリガナ]])</f>
        <v/>
      </c>
      <c r="E82" s="75" t="str">
        <f>IF(テーブル24[[#This Row],[性別]]="","",テーブル24[[#This Row],[性別]])</f>
        <v/>
      </c>
      <c r="F82" s="82" t="str">
        <f>IF(テーブル24[[#This Row],[生年月日]]="","",テーブル24[[#This Row],[生年月日]])</f>
        <v/>
      </c>
      <c r="G82" s="75" t="str">
        <f>IF(テーブル24[[#This Row],[年齢]]="","",テーブル24[[#This Row],[年齢]])</f>
        <v/>
      </c>
      <c r="H82" s="75" t="str">
        <f>IF(テーブル24[[#This Row],[現住所
（丁目・番地以降は不要）]]="","",テーブル24[[#This Row],[現住所
（丁目・番地以降は不要）]])</f>
        <v/>
      </c>
      <c r="I82" s="75" t="str">
        <f>IF(テーブル24[[#This Row],[申請区分
（年初・追加）]]="","",テーブル24[[#This Row],[申請区分
（年初・追加）]])</f>
        <v/>
      </c>
      <c r="J82" s="79" t="str">
        <f>IF(テーブル24[[#This Row],[追加年月日]]="","",テーブル24[[#This Row],[追加年月日]])</f>
        <v/>
      </c>
      <c r="K82" s="75" t="str">
        <f>IF(テーブル24[[#This Row],[申請資格区分]]="","",テーブル24[[#This Row],[申請資格区分]])</f>
        <v/>
      </c>
      <c r="L82" s="75" t="str">
        <f>IF(テーブル24[[#This Row],[審判資格]]="","",テーブル24[[#This Row],[審判資格]])</f>
        <v/>
      </c>
    </row>
    <row r="83" spans="2:12" ht="24" customHeight="1">
      <c r="B83" s="12">
        <v>77</v>
      </c>
      <c r="C83" s="80" t="str">
        <f>IF(テーブル24[[#This Row],[氏名]]="","",テーブル24[[#This Row],[氏名]])</f>
        <v/>
      </c>
      <c r="D83" s="81" t="str">
        <f>IF(テーブル24[[#This Row],[フリガナ]]="","",テーブル24[[#This Row],[フリガナ]])</f>
        <v/>
      </c>
      <c r="E83" s="75" t="str">
        <f>IF(テーブル24[[#This Row],[性別]]="","",テーブル24[[#This Row],[性別]])</f>
        <v/>
      </c>
      <c r="F83" s="82" t="str">
        <f>IF(テーブル24[[#This Row],[生年月日]]="","",テーブル24[[#This Row],[生年月日]])</f>
        <v/>
      </c>
      <c r="G83" s="75" t="str">
        <f>IF(テーブル24[[#This Row],[年齢]]="","",テーブル24[[#This Row],[年齢]])</f>
        <v/>
      </c>
      <c r="H83" s="75" t="str">
        <f>IF(テーブル24[[#This Row],[現住所
（丁目・番地以降は不要）]]="","",テーブル24[[#This Row],[現住所
（丁目・番地以降は不要）]])</f>
        <v/>
      </c>
      <c r="I83" s="75" t="str">
        <f>IF(テーブル24[[#This Row],[申請区分
（年初・追加）]]="","",テーブル24[[#This Row],[申請区分
（年初・追加）]])</f>
        <v/>
      </c>
      <c r="J83" s="79" t="str">
        <f>IF(テーブル24[[#This Row],[追加年月日]]="","",テーブル24[[#This Row],[追加年月日]])</f>
        <v/>
      </c>
      <c r="K83" s="75" t="str">
        <f>IF(テーブル24[[#This Row],[申請資格区分]]="","",テーブル24[[#This Row],[申請資格区分]])</f>
        <v/>
      </c>
      <c r="L83" s="75" t="str">
        <f>IF(テーブル24[[#This Row],[審判資格]]="","",テーブル24[[#This Row],[審判資格]])</f>
        <v/>
      </c>
    </row>
    <row r="84" spans="2:12" ht="24" customHeight="1">
      <c r="B84" s="12">
        <v>78</v>
      </c>
      <c r="C84" s="80" t="str">
        <f>IF(テーブル24[[#This Row],[氏名]]="","",テーブル24[[#This Row],[氏名]])</f>
        <v/>
      </c>
      <c r="D84" s="81" t="str">
        <f>IF(テーブル24[[#This Row],[フリガナ]]="","",テーブル24[[#This Row],[フリガナ]])</f>
        <v/>
      </c>
      <c r="E84" s="75" t="str">
        <f>IF(テーブル24[[#This Row],[性別]]="","",テーブル24[[#This Row],[性別]])</f>
        <v/>
      </c>
      <c r="F84" s="82" t="str">
        <f>IF(テーブル24[[#This Row],[生年月日]]="","",テーブル24[[#This Row],[生年月日]])</f>
        <v/>
      </c>
      <c r="G84" s="75" t="str">
        <f>IF(テーブル24[[#This Row],[年齢]]="","",テーブル24[[#This Row],[年齢]])</f>
        <v/>
      </c>
      <c r="H84" s="75" t="str">
        <f>IF(テーブル24[[#This Row],[現住所
（丁目・番地以降は不要）]]="","",テーブル24[[#This Row],[現住所
（丁目・番地以降は不要）]])</f>
        <v/>
      </c>
      <c r="I84" s="75" t="str">
        <f>IF(テーブル24[[#This Row],[申請区分
（年初・追加）]]="","",テーブル24[[#This Row],[申請区分
（年初・追加）]])</f>
        <v/>
      </c>
      <c r="J84" s="79" t="str">
        <f>IF(テーブル24[[#This Row],[追加年月日]]="","",テーブル24[[#This Row],[追加年月日]])</f>
        <v/>
      </c>
      <c r="K84" s="75" t="str">
        <f>IF(テーブル24[[#This Row],[申請資格区分]]="","",テーブル24[[#This Row],[申請資格区分]])</f>
        <v/>
      </c>
      <c r="L84" s="75" t="str">
        <f>IF(テーブル24[[#This Row],[審判資格]]="","",テーブル24[[#This Row],[審判資格]])</f>
        <v/>
      </c>
    </row>
    <row r="85" spans="2:12" ht="24" customHeight="1">
      <c r="B85" s="12">
        <v>79</v>
      </c>
      <c r="C85" s="80" t="str">
        <f>IF(テーブル24[[#This Row],[氏名]]="","",テーブル24[[#This Row],[氏名]])</f>
        <v/>
      </c>
      <c r="D85" s="81" t="str">
        <f>IF(テーブル24[[#This Row],[フリガナ]]="","",テーブル24[[#This Row],[フリガナ]])</f>
        <v/>
      </c>
      <c r="E85" s="75" t="str">
        <f>IF(テーブル24[[#This Row],[性別]]="","",テーブル24[[#This Row],[性別]])</f>
        <v/>
      </c>
      <c r="F85" s="82" t="str">
        <f>IF(テーブル24[[#This Row],[生年月日]]="","",テーブル24[[#This Row],[生年月日]])</f>
        <v/>
      </c>
      <c r="G85" s="75" t="str">
        <f>IF(テーブル24[[#This Row],[年齢]]="","",テーブル24[[#This Row],[年齢]])</f>
        <v/>
      </c>
      <c r="H85" s="75" t="str">
        <f>IF(テーブル24[[#This Row],[現住所
（丁目・番地以降は不要）]]="","",テーブル24[[#This Row],[現住所
（丁目・番地以降は不要）]])</f>
        <v/>
      </c>
      <c r="I85" s="75" t="str">
        <f>IF(テーブル24[[#This Row],[申請区分
（年初・追加）]]="","",テーブル24[[#This Row],[申請区分
（年初・追加）]])</f>
        <v/>
      </c>
      <c r="J85" s="79" t="str">
        <f>IF(テーブル24[[#This Row],[追加年月日]]="","",テーブル24[[#This Row],[追加年月日]])</f>
        <v/>
      </c>
      <c r="K85" s="75" t="str">
        <f>IF(テーブル24[[#This Row],[申請資格区分]]="","",テーブル24[[#This Row],[申請資格区分]])</f>
        <v/>
      </c>
      <c r="L85" s="75" t="str">
        <f>IF(テーブル24[[#This Row],[審判資格]]="","",テーブル24[[#This Row],[審判資格]])</f>
        <v/>
      </c>
    </row>
    <row r="86" spans="2:12" ht="24" customHeight="1">
      <c r="B86" s="12">
        <v>80</v>
      </c>
      <c r="C86" s="80" t="str">
        <f>IF(テーブル24[[#This Row],[氏名]]="","",テーブル24[[#This Row],[氏名]])</f>
        <v/>
      </c>
      <c r="D86" s="81" t="str">
        <f>IF(テーブル24[[#This Row],[フリガナ]]="","",テーブル24[[#This Row],[フリガナ]])</f>
        <v/>
      </c>
      <c r="E86" s="75" t="str">
        <f>IF(テーブル24[[#This Row],[性別]]="","",テーブル24[[#This Row],[性別]])</f>
        <v/>
      </c>
      <c r="F86" s="82" t="str">
        <f>IF(テーブル24[[#This Row],[生年月日]]="","",テーブル24[[#This Row],[生年月日]])</f>
        <v/>
      </c>
      <c r="G86" s="75" t="str">
        <f>IF(テーブル24[[#This Row],[年齢]]="","",テーブル24[[#This Row],[年齢]])</f>
        <v/>
      </c>
      <c r="H86" s="75" t="str">
        <f>IF(テーブル24[[#This Row],[現住所
（丁目・番地以降は不要）]]="","",テーブル24[[#This Row],[現住所
（丁目・番地以降は不要）]])</f>
        <v/>
      </c>
      <c r="I86" s="75" t="str">
        <f>IF(テーブル24[[#This Row],[申請区分
（年初・追加）]]="","",テーブル24[[#This Row],[申請区分
（年初・追加）]])</f>
        <v/>
      </c>
      <c r="J86" s="79" t="str">
        <f>IF(テーブル24[[#This Row],[追加年月日]]="","",テーブル24[[#This Row],[追加年月日]])</f>
        <v/>
      </c>
      <c r="K86" s="75" t="str">
        <f>IF(テーブル24[[#This Row],[申請資格区分]]="","",テーブル24[[#This Row],[申請資格区分]])</f>
        <v/>
      </c>
      <c r="L86" s="75" t="str">
        <f>IF(テーブル24[[#This Row],[審判資格]]="","",テーブル24[[#This Row],[審判資格]])</f>
        <v/>
      </c>
    </row>
    <row r="87" spans="2:12" ht="24" customHeight="1">
      <c r="B87" s="12">
        <v>81</v>
      </c>
      <c r="C87" s="80" t="str">
        <f>IF(テーブル24[[#This Row],[氏名]]="","",テーブル24[[#This Row],[氏名]])</f>
        <v/>
      </c>
      <c r="D87" s="81" t="str">
        <f>IF(テーブル24[[#This Row],[フリガナ]]="","",テーブル24[[#This Row],[フリガナ]])</f>
        <v/>
      </c>
      <c r="E87" s="75" t="str">
        <f>IF(テーブル24[[#This Row],[性別]]="","",テーブル24[[#This Row],[性別]])</f>
        <v/>
      </c>
      <c r="F87" s="82" t="str">
        <f>IF(テーブル24[[#This Row],[生年月日]]="","",テーブル24[[#This Row],[生年月日]])</f>
        <v/>
      </c>
      <c r="G87" s="75" t="str">
        <f>IF(テーブル24[[#This Row],[年齢]]="","",テーブル24[[#This Row],[年齢]])</f>
        <v/>
      </c>
      <c r="H87" s="75" t="str">
        <f>IF(テーブル24[[#This Row],[現住所
（丁目・番地以降は不要）]]="","",テーブル24[[#This Row],[現住所
（丁目・番地以降は不要）]])</f>
        <v/>
      </c>
      <c r="I87" s="75" t="str">
        <f>IF(テーブル24[[#This Row],[申請区分
（年初・追加）]]="","",テーブル24[[#This Row],[申請区分
（年初・追加）]])</f>
        <v/>
      </c>
      <c r="J87" s="79" t="str">
        <f>IF(テーブル24[[#This Row],[追加年月日]]="","",テーブル24[[#This Row],[追加年月日]])</f>
        <v/>
      </c>
      <c r="K87" s="75" t="str">
        <f>IF(テーブル24[[#This Row],[申請資格区分]]="","",テーブル24[[#This Row],[申請資格区分]])</f>
        <v/>
      </c>
      <c r="L87" s="75" t="str">
        <f>IF(テーブル24[[#This Row],[審判資格]]="","",テーブル24[[#This Row],[審判資格]])</f>
        <v/>
      </c>
    </row>
    <row r="88" spans="2:12" ht="24" customHeight="1">
      <c r="B88" s="12">
        <v>82</v>
      </c>
      <c r="C88" s="80" t="str">
        <f>IF(テーブル24[[#This Row],[氏名]]="","",テーブル24[[#This Row],[氏名]])</f>
        <v/>
      </c>
      <c r="D88" s="81" t="str">
        <f>IF(テーブル24[[#This Row],[フリガナ]]="","",テーブル24[[#This Row],[フリガナ]])</f>
        <v/>
      </c>
      <c r="E88" s="75" t="str">
        <f>IF(テーブル24[[#This Row],[性別]]="","",テーブル24[[#This Row],[性別]])</f>
        <v/>
      </c>
      <c r="F88" s="82" t="str">
        <f>IF(テーブル24[[#This Row],[生年月日]]="","",テーブル24[[#This Row],[生年月日]])</f>
        <v/>
      </c>
      <c r="G88" s="75" t="str">
        <f>IF(テーブル24[[#This Row],[年齢]]="","",テーブル24[[#This Row],[年齢]])</f>
        <v/>
      </c>
      <c r="H88" s="75" t="str">
        <f>IF(テーブル24[[#This Row],[現住所
（丁目・番地以降は不要）]]="","",テーブル24[[#This Row],[現住所
（丁目・番地以降は不要）]])</f>
        <v/>
      </c>
      <c r="I88" s="75" t="str">
        <f>IF(テーブル24[[#This Row],[申請区分
（年初・追加）]]="","",テーブル24[[#This Row],[申請区分
（年初・追加）]])</f>
        <v/>
      </c>
      <c r="J88" s="79" t="str">
        <f>IF(テーブル24[[#This Row],[追加年月日]]="","",テーブル24[[#This Row],[追加年月日]])</f>
        <v/>
      </c>
      <c r="K88" s="75" t="str">
        <f>IF(テーブル24[[#This Row],[申請資格区分]]="","",テーブル24[[#This Row],[申請資格区分]])</f>
        <v/>
      </c>
      <c r="L88" s="75" t="str">
        <f>IF(テーブル24[[#This Row],[審判資格]]="","",テーブル24[[#This Row],[審判資格]])</f>
        <v/>
      </c>
    </row>
    <row r="89" spans="2:12" ht="24" customHeight="1">
      <c r="B89" s="12">
        <v>83</v>
      </c>
      <c r="C89" s="80" t="str">
        <f>IF(テーブル24[[#This Row],[氏名]]="","",テーブル24[[#This Row],[氏名]])</f>
        <v/>
      </c>
      <c r="D89" s="81" t="str">
        <f>IF(テーブル24[[#This Row],[フリガナ]]="","",テーブル24[[#This Row],[フリガナ]])</f>
        <v/>
      </c>
      <c r="E89" s="75" t="str">
        <f>IF(テーブル24[[#This Row],[性別]]="","",テーブル24[[#This Row],[性別]])</f>
        <v/>
      </c>
      <c r="F89" s="82" t="str">
        <f>IF(テーブル24[[#This Row],[生年月日]]="","",テーブル24[[#This Row],[生年月日]])</f>
        <v/>
      </c>
      <c r="G89" s="75" t="str">
        <f>IF(テーブル24[[#This Row],[年齢]]="","",テーブル24[[#This Row],[年齢]])</f>
        <v/>
      </c>
      <c r="H89" s="75" t="str">
        <f>IF(テーブル24[[#This Row],[現住所
（丁目・番地以降は不要）]]="","",テーブル24[[#This Row],[現住所
（丁目・番地以降は不要）]])</f>
        <v/>
      </c>
      <c r="I89" s="75" t="str">
        <f>IF(テーブル24[[#This Row],[申請区分
（年初・追加）]]="","",テーブル24[[#This Row],[申請区分
（年初・追加）]])</f>
        <v/>
      </c>
      <c r="J89" s="79" t="str">
        <f>IF(テーブル24[[#This Row],[追加年月日]]="","",テーブル24[[#This Row],[追加年月日]])</f>
        <v/>
      </c>
      <c r="K89" s="75" t="str">
        <f>IF(テーブル24[[#This Row],[申請資格区分]]="","",テーブル24[[#This Row],[申請資格区分]])</f>
        <v/>
      </c>
      <c r="L89" s="75" t="str">
        <f>IF(テーブル24[[#This Row],[審判資格]]="","",テーブル24[[#This Row],[審判資格]])</f>
        <v/>
      </c>
    </row>
    <row r="90" spans="2:12" ht="24" customHeight="1">
      <c r="B90" s="12">
        <v>84</v>
      </c>
      <c r="C90" s="80" t="str">
        <f>IF(テーブル24[[#This Row],[氏名]]="","",テーブル24[[#This Row],[氏名]])</f>
        <v/>
      </c>
      <c r="D90" s="81" t="str">
        <f>IF(テーブル24[[#This Row],[フリガナ]]="","",テーブル24[[#This Row],[フリガナ]])</f>
        <v/>
      </c>
      <c r="E90" s="75" t="str">
        <f>IF(テーブル24[[#This Row],[性別]]="","",テーブル24[[#This Row],[性別]])</f>
        <v/>
      </c>
      <c r="F90" s="82" t="str">
        <f>IF(テーブル24[[#This Row],[生年月日]]="","",テーブル24[[#This Row],[生年月日]])</f>
        <v/>
      </c>
      <c r="G90" s="75" t="str">
        <f>IF(テーブル24[[#This Row],[年齢]]="","",テーブル24[[#This Row],[年齢]])</f>
        <v/>
      </c>
      <c r="H90" s="75" t="str">
        <f>IF(テーブル24[[#This Row],[現住所
（丁目・番地以降は不要）]]="","",テーブル24[[#This Row],[現住所
（丁目・番地以降は不要）]])</f>
        <v/>
      </c>
      <c r="I90" s="75" t="str">
        <f>IF(テーブル24[[#This Row],[申請区分
（年初・追加）]]="","",テーブル24[[#This Row],[申請区分
（年初・追加）]])</f>
        <v/>
      </c>
      <c r="J90" s="79" t="str">
        <f>IF(テーブル24[[#This Row],[追加年月日]]="","",テーブル24[[#This Row],[追加年月日]])</f>
        <v/>
      </c>
      <c r="K90" s="75" t="str">
        <f>IF(テーブル24[[#This Row],[申請資格区分]]="","",テーブル24[[#This Row],[申請資格区分]])</f>
        <v/>
      </c>
      <c r="L90" s="75" t="str">
        <f>IF(テーブル24[[#This Row],[審判資格]]="","",テーブル24[[#This Row],[審判資格]])</f>
        <v/>
      </c>
    </row>
    <row r="91" spans="2:12" ht="24" customHeight="1">
      <c r="B91" s="12">
        <v>85</v>
      </c>
      <c r="C91" s="80" t="str">
        <f>IF(テーブル24[[#This Row],[氏名]]="","",テーブル24[[#This Row],[氏名]])</f>
        <v/>
      </c>
      <c r="D91" s="81" t="str">
        <f>IF(テーブル24[[#This Row],[フリガナ]]="","",テーブル24[[#This Row],[フリガナ]])</f>
        <v/>
      </c>
      <c r="E91" s="75" t="str">
        <f>IF(テーブル24[[#This Row],[性別]]="","",テーブル24[[#This Row],[性別]])</f>
        <v/>
      </c>
      <c r="F91" s="82" t="str">
        <f>IF(テーブル24[[#This Row],[生年月日]]="","",テーブル24[[#This Row],[生年月日]])</f>
        <v/>
      </c>
      <c r="G91" s="75" t="str">
        <f>IF(テーブル24[[#This Row],[年齢]]="","",テーブル24[[#This Row],[年齢]])</f>
        <v/>
      </c>
      <c r="H91" s="75" t="str">
        <f>IF(テーブル24[[#This Row],[現住所
（丁目・番地以降は不要）]]="","",テーブル24[[#This Row],[現住所
（丁目・番地以降は不要）]])</f>
        <v/>
      </c>
      <c r="I91" s="75" t="str">
        <f>IF(テーブル24[[#This Row],[申請区分
（年初・追加）]]="","",テーブル24[[#This Row],[申請区分
（年初・追加）]])</f>
        <v/>
      </c>
      <c r="J91" s="79" t="str">
        <f>IF(テーブル24[[#This Row],[追加年月日]]="","",テーブル24[[#This Row],[追加年月日]])</f>
        <v/>
      </c>
      <c r="K91" s="75" t="str">
        <f>IF(テーブル24[[#This Row],[申請資格区分]]="","",テーブル24[[#This Row],[申請資格区分]])</f>
        <v/>
      </c>
      <c r="L91" s="75" t="str">
        <f>IF(テーブル24[[#This Row],[審判資格]]="","",テーブル24[[#This Row],[審判資格]])</f>
        <v/>
      </c>
    </row>
    <row r="92" spans="2:12" ht="24" customHeight="1">
      <c r="B92" s="12">
        <v>86</v>
      </c>
      <c r="C92" s="80" t="str">
        <f>IF(テーブル24[[#This Row],[氏名]]="","",テーブル24[[#This Row],[氏名]])</f>
        <v/>
      </c>
      <c r="D92" s="81" t="str">
        <f>IF(テーブル24[[#This Row],[フリガナ]]="","",テーブル24[[#This Row],[フリガナ]])</f>
        <v/>
      </c>
      <c r="E92" s="75" t="str">
        <f>IF(テーブル24[[#This Row],[性別]]="","",テーブル24[[#This Row],[性別]])</f>
        <v/>
      </c>
      <c r="F92" s="82" t="str">
        <f>IF(テーブル24[[#This Row],[生年月日]]="","",テーブル24[[#This Row],[生年月日]])</f>
        <v/>
      </c>
      <c r="G92" s="75" t="str">
        <f>IF(テーブル24[[#This Row],[年齢]]="","",テーブル24[[#This Row],[年齢]])</f>
        <v/>
      </c>
      <c r="H92" s="75" t="str">
        <f>IF(テーブル24[[#This Row],[現住所
（丁目・番地以降は不要）]]="","",テーブル24[[#This Row],[現住所
（丁目・番地以降は不要）]])</f>
        <v/>
      </c>
      <c r="I92" s="75" t="str">
        <f>IF(テーブル24[[#This Row],[申請区分
（年初・追加）]]="","",テーブル24[[#This Row],[申請区分
（年初・追加）]])</f>
        <v/>
      </c>
      <c r="J92" s="79" t="str">
        <f>IF(テーブル24[[#This Row],[追加年月日]]="","",テーブル24[[#This Row],[追加年月日]])</f>
        <v/>
      </c>
      <c r="K92" s="75" t="str">
        <f>IF(テーブル24[[#This Row],[申請資格区分]]="","",テーブル24[[#This Row],[申請資格区分]])</f>
        <v/>
      </c>
      <c r="L92" s="75" t="str">
        <f>IF(テーブル24[[#This Row],[審判資格]]="","",テーブル24[[#This Row],[審判資格]])</f>
        <v/>
      </c>
    </row>
    <row r="93" spans="2:12" ht="24" customHeight="1">
      <c r="B93" s="12">
        <v>87</v>
      </c>
      <c r="C93" s="80" t="str">
        <f>IF(テーブル24[[#This Row],[氏名]]="","",テーブル24[[#This Row],[氏名]])</f>
        <v/>
      </c>
      <c r="D93" s="81" t="str">
        <f>IF(テーブル24[[#This Row],[フリガナ]]="","",テーブル24[[#This Row],[フリガナ]])</f>
        <v/>
      </c>
      <c r="E93" s="75" t="str">
        <f>IF(テーブル24[[#This Row],[性別]]="","",テーブル24[[#This Row],[性別]])</f>
        <v/>
      </c>
      <c r="F93" s="82" t="str">
        <f>IF(テーブル24[[#This Row],[生年月日]]="","",テーブル24[[#This Row],[生年月日]])</f>
        <v/>
      </c>
      <c r="G93" s="75" t="str">
        <f>IF(テーブル24[[#This Row],[年齢]]="","",テーブル24[[#This Row],[年齢]])</f>
        <v/>
      </c>
      <c r="H93" s="75" t="str">
        <f>IF(テーブル24[[#This Row],[現住所
（丁目・番地以降は不要）]]="","",テーブル24[[#This Row],[現住所
（丁目・番地以降は不要）]])</f>
        <v/>
      </c>
      <c r="I93" s="75" t="str">
        <f>IF(テーブル24[[#This Row],[申請区分
（年初・追加）]]="","",テーブル24[[#This Row],[申請区分
（年初・追加）]])</f>
        <v/>
      </c>
      <c r="J93" s="79" t="str">
        <f>IF(テーブル24[[#This Row],[追加年月日]]="","",テーブル24[[#This Row],[追加年月日]])</f>
        <v/>
      </c>
      <c r="K93" s="75" t="str">
        <f>IF(テーブル24[[#This Row],[申請資格区分]]="","",テーブル24[[#This Row],[申請資格区分]])</f>
        <v/>
      </c>
      <c r="L93" s="75" t="str">
        <f>IF(テーブル24[[#This Row],[審判資格]]="","",テーブル24[[#This Row],[審判資格]])</f>
        <v/>
      </c>
    </row>
    <row r="94" spans="2:12" ht="24" customHeight="1">
      <c r="B94" s="12">
        <v>88</v>
      </c>
      <c r="C94" s="80" t="str">
        <f>IF(テーブル24[[#This Row],[氏名]]="","",テーブル24[[#This Row],[氏名]])</f>
        <v/>
      </c>
      <c r="D94" s="81" t="str">
        <f>IF(テーブル24[[#This Row],[フリガナ]]="","",テーブル24[[#This Row],[フリガナ]])</f>
        <v/>
      </c>
      <c r="E94" s="75" t="str">
        <f>IF(テーブル24[[#This Row],[性別]]="","",テーブル24[[#This Row],[性別]])</f>
        <v/>
      </c>
      <c r="F94" s="82" t="str">
        <f>IF(テーブル24[[#This Row],[生年月日]]="","",テーブル24[[#This Row],[生年月日]])</f>
        <v/>
      </c>
      <c r="G94" s="75" t="str">
        <f>IF(テーブル24[[#This Row],[年齢]]="","",テーブル24[[#This Row],[年齢]])</f>
        <v/>
      </c>
      <c r="H94" s="75" t="str">
        <f>IF(テーブル24[[#This Row],[現住所
（丁目・番地以降は不要）]]="","",テーブル24[[#This Row],[現住所
（丁目・番地以降は不要）]])</f>
        <v/>
      </c>
      <c r="I94" s="75" t="str">
        <f>IF(テーブル24[[#This Row],[申請区分
（年初・追加）]]="","",テーブル24[[#This Row],[申請区分
（年初・追加）]])</f>
        <v/>
      </c>
      <c r="J94" s="79" t="str">
        <f>IF(テーブル24[[#This Row],[追加年月日]]="","",テーブル24[[#This Row],[追加年月日]])</f>
        <v/>
      </c>
      <c r="K94" s="75" t="str">
        <f>IF(テーブル24[[#This Row],[申請資格区分]]="","",テーブル24[[#This Row],[申請資格区分]])</f>
        <v/>
      </c>
      <c r="L94" s="75" t="str">
        <f>IF(テーブル24[[#This Row],[審判資格]]="","",テーブル24[[#This Row],[審判資格]])</f>
        <v/>
      </c>
    </row>
    <row r="95" spans="2:12" ht="24" customHeight="1">
      <c r="B95" s="12">
        <v>89</v>
      </c>
      <c r="C95" s="80" t="str">
        <f>IF(テーブル24[[#This Row],[氏名]]="","",テーブル24[[#This Row],[氏名]])</f>
        <v/>
      </c>
      <c r="D95" s="81" t="str">
        <f>IF(テーブル24[[#This Row],[フリガナ]]="","",テーブル24[[#This Row],[フリガナ]])</f>
        <v/>
      </c>
      <c r="E95" s="75" t="str">
        <f>IF(テーブル24[[#This Row],[性別]]="","",テーブル24[[#This Row],[性別]])</f>
        <v/>
      </c>
      <c r="F95" s="82" t="str">
        <f>IF(テーブル24[[#This Row],[生年月日]]="","",テーブル24[[#This Row],[生年月日]])</f>
        <v/>
      </c>
      <c r="G95" s="75" t="str">
        <f>IF(テーブル24[[#This Row],[年齢]]="","",テーブル24[[#This Row],[年齢]])</f>
        <v/>
      </c>
      <c r="H95" s="75" t="str">
        <f>IF(テーブル24[[#This Row],[現住所
（丁目・番地以降は不要）]]="","",テーブル24[[#This Row],[現住所
（丁目・番地以降は不要）]])</f>
        <v/>
      </c>
      <c r="I95" s="75" t="str">
        <f>IF(テーブル24[[#This Row],[申請区分
（年初・追加）]]="","",テーブル24[[#This Row],[申請区分
（年初・追加）]])</f>
        <v/>
      </c>
      <c r="J95" s="79" t="str">
        <f>IF(テーブル24[[#This Row],[追加年月日]]="","",テーブル24[[#This Row],[追加年月日]])</f>
        <v/>
      </c>
      <c r="K95" s="75" t="str">
        <f>IF(テーブル24[[#This Row],[申請資格区分]]="","",テーブル24[[#This Row],[申請資格区分]])</f>
        <v/>
      </c>
      <c r="L95" s="75" t="str">
        <f>IF(テーブル24[[#This Row],[審判資格]]="","",テーブル24[[#This Row],[審判資格]])</f>
        <v/>
      </c>
    </row>
    <row r="96" spans="2:12" ht="24" customHeight="1">
      <c r="B96" s="12">
        <v>90</v>
      </c>
      <c r="C96" s="80" t="str">
        <f>IF(テーブル24[[#This Row],[氏名]]="","",テーブル24[[#This Row],[氏名]])</f>
        <v/>
      </c>
      <c r="D96" s="81" t="str">
        <f>IF(テーブル24[[#This Row],[フリガナ]]="","",テーブル24[[#This Row],[フリガナ]])</f>
        <v/>
      </c>
      <c r="E96" s="75" t="str">
        <f>IF(テーブル24[[#This Row],[性別]]="","",テーブル24[[#This Row],[性別]])</f>
        <v/>
      </c>
      <c r="F96" s="82" t="str">
        <f>IF(テーブル24[[#This Row],[生年月日]]="","",テーブル24[[#This Row],[生年月日]])</f>
        <v/>
      </c>
      <c r="G96" s="75" t="str">
        <f>IF(テーブル24[[#This Row],[年齢]]="","",テーブル24[[#This Row],[年齢]])</f>
        <v/>
      </c>
      <c r="H96" s="75" t="str">
        <f>IF(テーブル24[[#This Row],[現住所
（丁目・番地以降は不要）]]="","",テーブル24[[#This Row],[現住所
（丁目・番地以降は不要）]])</f>
        <v/>
      </c>
      <c r="I96" s="75" t="str">
        <f>IF(テーブル24[[#This Row],[申請区分
（年初・追加）]]="","",テーブル24[[#This Row],[申請区分
（年初・追加）]])</f>
        <v/>
      </c>
      <c r="J96" s="79" t="str">
        <f>IF(テーブル24[[#This Row],[追加年月日]]="","",テーブル24[[#This Row],[追加年月日]])</f>
        <v/>
      </c>
      <c r="K96" s="75" t="str">
        <f>IF(テーブル24[[#This Row],[申請資格区分]]="","",テーブル24[[#This Row],[申請資格区分]])</f>
        <v/>
      </c>
      <c r="L96" s="75" t="str">
        <f>IF(テーブル24[[#This Row],[審判資格]]="","",テーブル24[[#This Row],[審判資格]])</f>
        <v/>
      </c>
    </row>
    <row r="97" spans="2:12" ht="24" customHeight="1">
      <c r="B97" s="12">
        <v>91</v>
      </c>
      <c r="C97" s="80" t="str">
        <f>IF(テーブル24[[#This Row],[氏名]]="","",テーブル24[[#This Row],[氏名]])</f>
        <v/>
      </c>
      <c r="D97" s="81" t="str">
        <f>IF(テーブル24[[#This Row],[フリガナ]]="","",テーブル24[[#This Row],[フリガナ]])</f>
        <v/>
      </c>
      <c r="E97" s="75" t="str">
        <f>IF(テーブル24[[#This Row],[性別]]="","",テーブル24[[#This Row],[性別]])</f>
        <v/>
      </c>
      <c r="F97" s="82" t="str">
        <f>IF(テーブル24[[#This Row],[生年月日]]="","",テーブル24[[#This Row],[生年月日]])</f>
        <v/>
      </c>
      <c r="G97" s="75" t="str">
        <f>IF(テーブル24[[#This Row],[年齢]]="","",テーブル24[[#This Row],[年齢]])</f>
        <v/>
      </c>
      <c r="H97" s="75" t="str">
        <f>IF(テーブル24[[#This Row],[現住所
（丁目・番地以降は不要）]]="","",テーブル24[[#This Row],[現住所
（丁目・番地以降は不要）]])</f>
        <v/>
      </c>
      <c r="I97" s="75" t="str">
        <f>IF(テーブル24[[#This Row],[申請区分
（年初・追加）]]="","",テーブル24[[#This Row],[申請区分
（年初・追加）]])</f>
        <v/>
      </c>
      <c r="J97" s="79" t="str">
        <f>IF(テーブル24[[#This Row],[追加年月日]]="","",テーブル24[[#This Row],[追加年月日]])</f>
        <v/>
      </c>
      <c r="K97" s="75" t="str">
        <f>IF(テーブル24[[#This Row],[申請資格区分]]="","",テーブル24[[#This Row],[申請資格区分]])</f>
        <v/>
      </c>
      <c r="L97" s="75" t="str">
        <f>IF(テーブル24[[#This Row],[審判資格]]="","",テーブル24[[#This Row],[審判資格]])</f>
        <v/>
      </c>
    </row>
    <row r="98" spans="2:12" ht="24" customHeight="1">
      <c r="B98" s="12">
        <v>92</v>
      </c>
      <c r="C98" s="80" t="str">
        <f>IF(テーブル24[[#This Row],[氏名]]="","",テーブル24[[#This Row],[氏名]])</f>
        <v/>
      </c>
      <c r="D98" s="81" t="str">
        <f>IF(テーブル24[[#This Row],[フリガナ]]="","",テーブル24[[#This Row],[フリガナ]])</f>
        <v/>
      </c>
      <c r="E98" s="75" t="str">
        <f>IF(テーブル24[[#This Row],[性別]]="","",テーブル24[[#This Row],[性別]])</f>
        <v/>
      </c>
      <c r="F98" s="82" t="str">
        <f>IF(テーブル24[[#This Row],[生年月日]]="","",テーブル24[[#This Row],[生年月日]])</f>
        <v/>
      </c>
      <c r="G98" s="75" t="str">
        <f>IF(テーブル24[[#This Row],[年齢]]="","",テーブル24[[#This Row],[年齢]])</f>
        <v/>
      </c>
      <c r="H98" s="75" t="str">
        <f>IF(テーブル24[[#This Row],[現住所
（丁目・番地以降は不要）]]="","",テーブル24[[#This Row],[現住所
（丁目・番地以降は不要）]])</f>
        <v/>
      </c>
      <c r="I98" s="75" t="str">
        <f>IF(テーブル24[[#This Row],[申請区分
（年初・追加）]]="","",テーブル24[[#This Row],[申請区分
（年初・追加）]])</f>
        <v/>
      </c>
      <c r="J98" s="79" t="str">
        <f>IF(テーブル24[[#This Row],[追加年月日]]="","",テーブル24[[#This Row],[追加年月日]])</f>
        <v/>
      </c>
      <c r="K98" s="75" t="str">
        <f>IF(テーブル24[[#This Row],[申請資格区分]]="","",テーブル24[[#This Row],[申請資格区分]])</f>
        <v/>
      </c>
      <c r="L98" s="75" t="str">
        <f>IF(テーブル24[[#This Row],[審判資格]]="","",テーブル24[[#This Row],[審判資格]])</f>
        <v/>
      </c>
    </row>
    <row r="99" spans="2:12" ht="24" customHeight="1">
      <c r="B99" s="12">
        <v>93</v>
      </c>
      <c r="C99" s="80" t="str">
        <f>IF(テーブル24[[#This Row],[氏名]]="","",テーブル24[[#This Row],[氏名]])</f>
        <v/>
      </c>
      <c r="D99" s="81" t="str">
        <f>IF(テーブル24[[#This Row],[フリガナ]]="","",テーブル24[[#This Row],[フリガナ]])</f>
        <v/>
      </c>
      <c r="E99" s="75" t="str">
        <f>IF(テーブル24[[#This Row],[性別]]="","",テーブル24[[#This Row],[性別]])</f>
        <v/>
      </c>
      <c r="F99" s="82" t="str">
        <f>IF(テーブル24[[#This Row],[生年月日]]="","",テーブル24[[#This Row],[生年月日]])</f>
        <v/>
      </c>
      <c r="G99" s="75" t="str">
        <f>IF(テーブル24[[#This Row],[年齢]]="","",テーブル24[[#This Row],[年齢]])</f>
        <v/>
      </c>
      <c r="H99" s="75" t="str">
        <f>IF(テーブル24[[#This Row],[現住所
（丁目・番地以降は不要）]]="","",テーブル24[[#This Row],[現住所
（丁目・番地以降は不要）]])</f>
        <v/>
      </c>
      <c r="I99" s="75" t="str">
        <f>IF(テーブル24[[#This Row],[申請区分
（年初・追加）]]="","",テーブル24[[#This Row],[申請区分
（年初・追加）]])</f>
        <v/>
      </c>
      <c r="J99" s="79" t="str">
        <f>IF(テーブル24[[#This Row],[追加年月日]]="","",テーブル24[[#This Row],[追加年月日]])</f>
        <v/>
      </c>
      <c r="K99" s="75" t="str">
        <f>IF(テーブル24[[#This Row],[申請資格区分]]="","",テーブル24[[#This Row],[申請資格区分]])</f>
        <v/>
      </c>
      <c r="L99" s="75" t="str">
        <f>IF(テーブル24[[#This Row],[審判資格]]="","",テーブル24[[#This Row],[審判資格]])</f>
        <v/>
      </c>
    </row>
    <row r="100" spans="2:12" ht="24" customHeight="1">
      <c r="B100" s="12">
        <v>94</v>
      </c>
      <c r="C100" s="80" t="str">
        <f>IF(テーブル24[[#This Row],[氏名]]="","",テーブル24[[#This Row],[氏名]])</f>
        <v/>
      </c>
      <c r="D100" s="81" t="str">
        <f>IF(テーブル24[[#This Row],[フリガナ]]="","",テーブル24[[#This Row],[フリガナ]])</f>
        <v/>
      </c>
      <c r="E100" s="75" t="str">
        <f>IF(テーブル24[[#This Row],[性別]]="","",テーブル24[[#This Row],[性別]])</f>
        <v/>
      </c>
      <c r="F100" s="82" t="str">
        <f>IF(テーブル24[[#This Row],[生年月日]]="","",テーブル24[[#This Row],[生年月日]])</f>
        <v/>
      </c>
      <c r="G100" s="75" t="str">
        <f>IF(テーブル24[[#This Row],[年齢]]="","",テーブル24[[#This Row],[年齢]])</f>
        <v/>
      </c>
      <c r="H100" s="75" t="str">
        <f>IF(テーブル24[[#This Row],[現住所
（丁目・番地以降は不要）]]="","",テーブル24[[#This Row],[現住所
（丁目・番地以降は不要）]])</f>
        <v/>
      </c>
      <c r="I100" s="75" t="str">
        <f>IF(テーブル24[[#This Row],[申請区分
（年初・追加）]]="","",テーブル24[[#This Row],[申請区分
（年初・追加）]])</f>
        <v/>
      </c>
      <c r="J100" s="79" t="str">
        <f>IF(テーブル24[[#This Row],[追加年月日]]="","",テーブル24[[#This Row],[追加年月日]])</f>
        <v/>
      </c>
      <c r="K100" s="75" t="str">
        <f>IF(テーブル24[[#This Row],[申請資格区分]]="","",テーブル24[[#This Row],[申請資格区分]])</f>
        <v/>
      </c>
      <c r="L100" s="75" t="str">
        <f>IF(テーブル24[[#This Row],[審判資格]]="","",テーブル24[[#This Row],[審判資格]])</f>
        <v/>
      </c>
    </row>
    <row r="101" spans="2:12" ht="24" customHeight="1">
      <c r="B101" s="12">
        <v>95</v>
      </c>
      <c r="C101" s="80" t="str">
        <f>IF(テーブル24[[#This Row],[氏名]]="","",テーブル24[[#This Row],[氏名]])</f>
        <v/>
      </c>
      <c r="D101" s="81" t="str">
        <f>IF(テーブル24[[#This Row],[フリガナ]]="","",テーブル24[[#This Row],[フリガナ]])</f>
        <v/>
      </c>
      <c r="E101" s="75" t="str">
        <f>IF(テーブル24[[#This Row],[性別]]="","",テーブル24[[#This Row],[性別]])</f>
        <v/>
      </c>
      <c r="F101" s="82" t="str">
        <f>IF(テーブル24[[#This Row],[生年月日]]="","",テーブル24[[#This Row],[生年月日]])</f>
        <v/>
      </c>
      <c r="G101" s="75" t="str">
        <f>IF(テーブル24[[#This Row],[年齢]]="","",テーブル24[[#This Row],[年齢]])</f>
        <v/>
      </c>
      <c r="H101" s="75" t="str">
        <f>IF(テーブル24[[#This Row],[現住所
（丁目・番地以降は不要）]]="","",テーブル24[[#This Row],[現住所
（丁目・番地以降は不要）]])</f>
        <v/>
      </c>
      <c r="I101" s="75" t="str">
        <f>IF(テーブル24[[#This Row],[申請区分
（年初・追加）]]="","",テーブル24[[#This Row],[申請区分
（年初・追加）]])</f>
        <v/>
      </c>
      <c r="J101" s="79" t="str">
        <f>IF(テーブル24[[#This Row],[追加年月日]]="","",テーブル24[[#This Row],[追加年月日]])</f>
        <v/>
      </c>
      <c r="K101" s="75" t="str">
        <f>IF(テーブル24[[#This Row],[申請資格区分]]="","",テーブル24[[#This Row],[申請資格区分]])</f>
        <v/>
      </c>
      <c r="L101" s="75" t="str">
        <f>IF(テーブル24[[#This Row],[審判資格]]="","",テーブル24[[#This Row],[審判資格]])</f>
        <v/>
      </c>
    </row>
    <row r="102" spans="2:12" ht="24" customHeight="1">
      <c r="B102" s="12">
        <v>96</v>
      </c>
      <c r="C102" s="80" t="str">
        <f>IF(テーブル24[[#This Row],[氏名]]="","",テーブル24[[#This Row],[氏名]])</f>
        <v/>
      </c>
      <c r="D102" s="81" t="str">
        <f>IF(テーブル24[[#This Row],[フリガナ]]="","",テーブル24[[#This Row],[フリガナ]])</f>
        <v/>
      </c>
      <c r="E102" s="75" t="str">
        <f>IF(テーブル24[[#This Row],[性別]]="","",テーブル24[[#This Row],[性別]])</f>
        <v/>
      </c>
      <c r="F102" s="82" t="str">
        <f>IF(テーブル24[[#This Row],[生年月日]]="","",テーブル24[[#This Row],[生年月日]])</f>
        <v/>
      </c>
      <c r="G102" s="75" t="str">
        <f>IF(テーブル24[[#This Row],[年齢]]="","",テーブル24[[#This Row],[年齢]])</f>
        <v/>
      </c>
      <c r="H102" s="75" t="str">
        <f>IF(テーブル24[[#This Row],[現住所
（丁目・番地以降は不要）]]="","",テーブル24[[#This Row],[現住所
（丁目・番地以降は不要）]])</f>
        <v/>
      </c>
      <c r="I102" s="75" t="str">
        <f>IF(テーブル24[[#This Row],[申請区分
（年初・追加）]]="","",テーブル24[[#This Row],[申請区分
（年初・追加）]])</f>
        <v/>
      </c>
      <c r="J102" s="79" t="str">
        <f>IF(テーブル24[[#This Row],[追加年月日]]="","",テーブル24[[#This Row],[追加年月日]])</f>
        <v/>
      </c>
      <c r="K102" s="75" t="str">
        <f>IF(テーブル24[[#This Row],[申請資格区分]]="","",テーブル24[[#This Row],[申請資格区分]])</f>
        <v/>
      </c>
      <c r="L102" s="75" t="str">
        <f>IF(テーブル24[[#This Row],[審判資格]]="","",テーブル24[[#This Row],[審判資格]])</f>
        <v/>
      </c>
    </row>
    <row r="103" spans="2:12" ht="24" customHeight="1">
      <c r="B103" s="12">
        <v>97</v>
      </c>
      <c r="C103" s="80" t="str">
        <f>IF(テーブル24[[#This Row],[氏名]]="","",テーブル24[[#This Row],[氏名]])</f>
        <v/>
      </c>
      <c r="D103" s="81" t="str">
        <f>IF(テーブル24[[#This Row],[フリガナ]]="","",テーブル24[[#This Row],[フリガナ]])</f>
        <v/>
      </c>
      <c r="E103" s="75" t="str">
        <f>IF(テーブル24[[#This Row],[性別]]="","",テーブル24[[#This Row],[性別]])</f>
        <v/>
      </c>
      <c r="F103" s="82" t="str">
        <f>IF(テーブル24[[#This Row],[生年月日]]="","",テーブル24[[#This Row],[生年月日]])</f>
        <v/>
      </c>
      <c r="G103" s="75" t="str">
        <f>IF(テーブル24[[#This Row],[年齢]]="","",テーブル24[[#This Row],[年齢]])</f>
        <v/>
      </c>
      <c r="H103" s="75" t="str">
        <f>IF(テーブル24[[#This Row],[現住所
（丁目・番地以降は不要）]]="","",テーブル24[[#This Row],[現住所
（丁目・番地以降は不要）]])</f>
        <v/>
      </c>
      <c r="I103" s="75" t="str">
        <f>IF(テーブル24[[#This Row],[申請区分
（年初・追加）]]="","",テーブル24[[#This Row],[申請区分
（年初・追加）]])</f>
        <v/>
      </c>
      <c r="J103" s="79" t="str">
        <f>IF(テーブル24[[#This Row],[追加年月日]]="","",テーブル24[[#This Row],[追加年月日]])</f>
        <v/>
      </c>
      <c r="K103" s="75" t="str">
        <f>IF(テーブル24[[#This Row],[申請資格区分]]="","",テーブル24[[#This Row],[申請資格区分]])</f>
        <v/>
      </c>
      <c r="L103" s="75" t="str">
        <f>IF(テーブル24[[#This Row],[審判資格]]="","",テーブル24[[#This Row],[審判資格]])</f>
        <v/>
      </c>
    </row>
    <row r="104" spans="2:12" ht="24" customHeight="1">
      <c r="B104" s="12">
        <v>98</v>
      </c>
      <c r="C104" s="80" t="str">
        <f>IF(テーブル24[[#This Row],[氏名]]="","",テーブル24[[#This Row],[氏名]])</f>
        <v/>
      </c>
      <c r="D104" s="81" t="str">
        <f>IF(テーブル24[[#This Row],[フリガナ]]="","",テーブル24[[#This Row],[フリガナ]])</f>
        <v/>
      </c>
      <c r="E104" s="75" t="str">
        <f>IF(テーブル24[[#This Row],[性別]]="","",テーブル24[[#This Row],[性別]])</f>
        <v/>
      </c>
      <c r="F104" s="82" t="str">
        <f>IF(テーブル24[[#This Row],[生年月日]]="","",テーブル24[[#This Row],[生年月日]])</f>
        <v/>
      </c>
      <c r="G104" s="75" t="str">
        <f>IF(テーブル24[[#This Row],[年齢]]="","",テーブル24[[#This Row],[年齢]])</f>
        <v/>
      </c>
      <c r="H104" s="75" t="str">
        <f>IF(テーブル24[[#This Row],[現住所
（丁目・番地以降は不要）]]="","",テーブル24[[#This Row],[現住所
（丁目・番地以降は不要）]])</f>
        <v/>
      </c>
      <c r="I104" s="75" t="str">
        <f>IF(テーブル24[[#This Row],[申請区分
（年初・追加）]]="","",テーブル24[[#This Row],[申請区分
（年初・追加）]])</f>
        <v/>
      </c>
      <c r="J104" s="79" t="str">
        <f>IF(テーブル24[[#This Row],[追加年月日]]="","",テーブル24[[#This Row],[追加年月日]])</f>
        <v/>
      </c>
      <c r="K104" s="75" t="str">
        <f>IF(テーブル24[[#This Row],[申請資格区分]]="","",テーブル24[[#This Row],[申請資格区分]])</f>
        <v/>
      </c>
      <c r="L104" s="75" t="str">
        <f>IF(テーブル24[[#This Row],[審判資格]]="","",テーブル24[[#This Row],[審判資格]])</f>
        <v/>
      </c>
    </row>
    <row r="105" spans="2:12" ht="24" customHeight="1">
      <c r="B105" s="12">
        <v>99</v>
      </c>
      <c r="C105" s="80" t="str">
        <f>IF(テーブル24[[#This Row],[氏名]]="","",テーブル24[[#This Row],[氏名]])</f>
        <v/>
      </c>
      <c r="D105" s="81" t="str">
        <f>IF(テーブル24[[#This Row],[フリガナ]]="","",テーブル24[[#This Row],[フリガナ]])</f>
        <v/>
      </c>
      <c r="E105" s="75" t="str">
        <f>IF(テーブル24[[#This Row],[性別]]="","",テーブル24[[#This Row],[性別]])</f>
        <v/>
      </c>
      <c r="F105" s="82" t="str">
        <f>IF(テーブル24[[#This Row],[生年月日]]="","",テーブル24[[#This Row],[生年月日]])</f>
        <v/>
      </c>
      <c r="G105" s="75" t="str">
        <f>IF(テーブル24[[#This Row],[年齢]]="","",テーブル24[[#This Row],[年齢]])</f>
        <v/>
      </c>
      <c r="H105" s="75" t="str">
        <f>IF(テーブル24[[#This Row],[現住所
（丁目・番地以降は不要）]]="","",テーブル24[[#This Row],[現住所
（丁目・番地以降は不要）]])</f>
        <v/>
      </c>
      <c r="I105" s="75" t="str">
        <f>IF(テーブル24[[#This Row],[申請区分
（年初・追加）]]="","",テーブル24[[#This Row],[申請区分
（年初・追加）]])</f>
        <v/>
      </c>
      <c r="J105" s="79" t="str">
        <f>IF(テーブル24[[#This Row],[追加年月日]]="","",テーブル24[[#This Row],[追加年月日]])</f>
        <v/>
      </c>
      <c r="K105" s="75" t="str">
        <f>IF(テーブル24[[#This Row],[申請資格区分]]="","",テーブル24[[#This Row],[申請資格区分]])</f>
        <v/>
      </c>
      <c r="L105" s="75" t="str">
        <f>IF(テーブル24[[#This Row],[審判資格]]="","",テーブル24[[#This Row],[審判資格]])</f>
        <v/>
      </c>
    </row>
    <row r="106" spans="2:12" ht="24" customHeight="1">
      <c r="B106" s="30">
        <v>100</v>
      </c>
      <c r="C106" s="83" t="str">
        <f>IF(テーブル24[[#This Row],[氏名]]="","",テーブル24[[#This Row],[氏名]])</f>
        <v/>
      </c>
      <c r="D106" s="84" t="str">
        <f>IF(テーブル24[[#This Row],[フリガナ]]="","",テーブル24[[#This Row],[フリガナ]])</f>
        <v/>
      </c>
      <c r="E106" s="85" t="str">
        <f>IF(テーブル24[[#This Row],[性別]]="","",テーブル24[[#This Row],[性別]])</f>
        <v/>
      </c>
      <c r="F106" s="86" t="str">
        <f>IF(テーブル24[[#This Row],[生年月日]]="","",テーブル24[[#This Row],[生年月日]])</f>
        <v/>
      </c>
      <c r="G106" s="85" t="str">
        <f>IF(テーブル24[[#This Row],[年齢]]="","",テーブル24[[#This Row],[年齢]])</f>
        <v/>
      </c>
      <c r="H106" s="85" t="str">
        <f>IF(テーブル24[[#This Row],[現住所
（丁目・番地以降は不要）]]="","",テーブル24[[#This Row],[現住所
（丁目・番地以降は不要）]])</f>
        <v/>
      </c>
      <c r="I106" s="76" t="str">
        <f>IF(テーブル24[[#This Row],[申請区分
（年初・追加）]]="","",テーブル24[[#This Row],[申請区分
（年初・追加）]])</f>
        <v/>
      </c>
      <c r="J106" s="87" t="str">
        <f>IF(テーブル24[[#This Row],[追加年月日]]="","",テーブル24[[#This Row],[追加年月日]])</f>
        <v/>
      </c>
      <c r="K106" s="76" t="str">
        <f>IF(テーブル24[[#This Row],[申請資格区分]]="","",テーブル24[[#This Row],[申請資格区分]])</f>
        <v/>
      </c>
      <c r="L106" s="76" t="str">
        <f>IF(テーブル24[[#This Row],[審判資格]]="","",テーブル24[[#This Row],[審判資格]])</f>
        <v/>
      </c>
    </row>
    <row r="108" spans="2:12" ht="21.6" customHeight="1"/>
    <row r="109" spans="2:12" ht="22.15" customHeight="1"/>
  </sheetData>
  <mergeCells count="4">
    <mergeCell ref="A1:L3"/>
    <mergeCell ref="I4:L5"/>
    <mergeCell ref="B4:D4"/>
    <mergeCell ref="E4:G4"/>
  </mergeCells>
  <phoneticPr fontId="1"/>
  <pageMargins left="0.70866141732283472" right="0.70866141732283472" top="0.35433070866141736" bottom="0" header="0.31496062992125984" footer="0.31496062992125984"/>
  <pageSetup paperSize="9" scale="5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チーム情報</vt:lpstr>
      <vt:lpstr>選手登録申請名簿一覧</vt:lpstr>
      <vt:lpstr>追加登録控貼付欄</vt:lpstr>
      <vt:lpstr>選手名簿　チームリスト用（入力不要）</vt:lpstr>
      <vt:lpstr>チーム情報!Print_Area</vt:lpstr>
      <vt:lpstr>'選手名簿　チームリスト用（入力不要）'!Print_Area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水島C</dc:creator>
  <cp:lastModifiedBy>水島C</cp:lastModifiedBy>
  <cp:lastPrinted>2023-02-02T08:25:24Z</cp:lastPrinted>
  <dcterms:created xsi:type="dcterms:W3CDTF">2015-06-05T18:19:34Z</dcterms:created>
  <dcterms:modified xsi:type="dcterms:W3CDTF">2023-03-01T23:55:44Z</dcterms:modified>
</cp:coreProperties>
</file>