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みずゆう\Desktop\船橋市第一種サッカー協会\年度別サッカー協会関連\25年度\2025シーズン加盟登録ファイル\"/>
    </mc:Choice>
  </mc:AlternateContent>
  <xr:revisionPtr revIDLastSave="0" documentId="13_ncr:1_{04F247D4-A6B0-4FB8-BA11-5AD7035ED0FF}" xr6:coauthVersionLast="47" xr6:coauthVersionMax="47" xr10:uidLastSave="{00000000-0000-0000-0000-000000000000}"/>
  <bookViews>
    <workbookView xWindow="-108" yWindow="-108" windowWidth="23256" windowHeight="12456" tabRatio="619" xr2:uid="{00000000-000D-0000-FFFF-FFFF00000000}"/>
  </bookViews>
  <sheets>
    <sheet name="チーム情報" sheetId="4" r:id="rId1"/>
    <sheet name="選手登録申請名簿一覧" sheetId="2" r:id="rId2"/>
    <sheet name="追加登録控貼付欄" sheetId="5" r:id="rId3"/>
    <sheet name="選手名簿　チームリスト用（入力不要）" sheetId="3" r:id="rId4"/>
  </sheets>
  <definedNames>
    <definedName name="_xlnm.Print_Area" localSheetId="0">チーム情報!$A$1:$O$48</definedName>
    <definedName name="_xlnm.Print_Area" localSheetId="3">'選手名簿　チームリスト用（入力不要）'!$A$1:$H$56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9" i="2" l="1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J107" i="2" l="1"/>
  <c r="I18" i="4" s="1"/>
  <c r="I107" i="2"/>
  <c r="F14" i="4" s="1"/>
  <c r="E105" i="3"/>
  <c r="J108" i="2"/>
  <c r="E30" i="4" s="1"/>
  <c r="G7" i="2"/>
  <c r="E7" i="3" s="1"/>
  <c r="E9" i="3"/>
  <c r="N114" i="2"/>
  <c r="H43" i="4" s="1"/>
  <c r="N113" i="2"/>
  <c r="H42" i="4" s="1"/>
  <c r="N112" i="2"/>
  <c r="H41" i="4" s="1"/>
  <c r="N111" i="2"/>
  <c r="H40" i="4" s="1"/>
  <c r="N110" i="2"/>
  <c r="H39" i="4" s="1"/>
  <c r="I108" i="2"/>
  <c r="O107" i="2"/>
  <c r="F34" i="4" s="1"/>
  <c r="E8" i="3"/>
  <c r="E10" i="3"/>
  <c r="E11" i="3"/>
  <c r="E12" i="3"/>
  <c r="E13" i="3"/>
  <c r="E14" i="3"/>
  <c r="E15" i="3"/>
  <c r="F11" i="4"/>
  <c r="D4" i="3"/>
  <c r="D3" i="3"/>
  <c r="G3" i="3"/>
  <c r="C7" i="3"/>
  <c r="F12" i="4"/>
  <c r="F9" i="4"/>
  <c r="F8" i="4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6" i="3"/>
  <c r="I17" i="4"/>
  <c r="J30" i="4" l="1"/>
  <c r="H47" i="4" s="1"/>
  <c r="N115" i="2"/>
  <c r="H38" i="4"/>
  <c r="E37" i="4" s="1"/>
  <c r="H46" i="4"/>
  <c r="H48" i="4" l="1"/>
  <c r="O2" i="2"/>
</calcChain>
</file>

<file path=xl/sharedStrings.xml><?xml version="1.0" encoding="utf-8"?>
<sst xmlns="http://schemas.openxmlformats.org/spreadsheetml/2006/main" count="137" uniqueCount="113">
  <si>
    <t>登録申請作成日</t>
    <rPh sb="0" eb="4">
      <t>トウロクシンセイ</t>
    </rPh>
    <rPh sb="4" eb="7">
      <t>サクセイビ</t>
    </rPh>
    <phoneticPr fontId="2"/>
  </si>
  <si>
    <t>船橋市サッカー協会第1種委員会</t>
    <rPh sb="0" eb="3">
      <t>フナバシシ</t>
    </rPh>
    <rPh sb="7" eb="9">
      <t>キョウカイ</t>
    </rPh>
    <rPh sb="9" eb="10">
      <t>ダイ</t>
    </rPh>
    <rPh sb="11" eb="12">
      <t>シュ</t>
    </rPh>
    <rPh sb="12" eb="15">
      <t>イインカイ</t>
    </rPh>
    <phoneticPr fontId="2"/>
  </si>
  <si>
    <t>登録申請団体名：</t>
    <rPh sb="0" eb="2">
      <t>トウロク</t>
    </rPh>
    <rPh sb="2" eb="4">
      <t>シンセイ</t>
    </rPh>
    <rPh sb="4" eb="6">
      <t>ダンタイ</t>
    </rPh>
    <rPh sb="6" eb="7">
      <t>メイ</t>
    </rPh>
    <phoneticPr fontId="2"/>
  </si>
  <si>
    <t>No.</t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</si>
  <si>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</si>
  <si>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</si>
  <si>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</si>
  <si>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申請資格区分</t>
    <rPh sb="0" eb="2">
      <t>シンセイ</t>
    </rPh>
    <rPh sb="2" eb="4">
      <t>シカク</t>
    </rPh>
    <rPh sb="4" eb="6">
      <t>クブン</t>
    </rPh>
    <phoneticPr fontId="2"/>
  </si>
  <si>
    <t>審判資格</t>
    <rPh sb="0" eb="4">
      <t>シンパンシカク</t>
    </rPh>
    <phoneticPr fontId="2"/>
  </si>
  <si>
    <t>チーム情報</t>
    <rPh sb="3" eb="5">
      <t>ジョウホウ</t>
    </rPh>
    <phoneticPr fontId="1"/>
  </si>
  <si>
    <t>追加登録控貼付欄</t>
    <rPh sb="0" eb="2">
      <t>ツイカ</t>
    </rPh>
    <rPh sb="2" eb="4">
      <t>トウロク</t>
    </rPh>
    <phoneticPr fontId="2"/>
  </si>
  <si>
    <t>一般　小計：</t>
    <rPh sb="0" eb="2">
      <t>イッパン</t>
    </rPh>
    <rPh sb="3" eb="4">
      <t>ショウ</t>
    </rPh>
    <phoneticPr fontId="1"/>
  </si>
  <si>
    <t>追加申請人数合計：</t>
    <rPh sb="0" eb="2">
      <t>ツイカ</t>
    </rPh>
    <rPh sb="2" eb="4">
      <t>シンセイ</t>
    </rPh>
    <rPh sb="4" eb="6">
      <t>ニンズウ</t>
    </rPh>
    <rPh sb="6" eb="8">
      <t>ゴウケイ</t>
    </rPh>
    <phoneticPr fontId="1"/>
  </si>
  <si>
    <t>合計（総数の内、カテゴリー別の詳細）</t>
    <rPh sb="0" eb="2">
      <t>ゴウケイ</t>
    </rPh>
    <rPh sb="3" eb="5">
      <t>ソウスウ</t>
    </rPh>
    <rPh sb="6" eb="7">
      <t>ウチ</t>
    </rPh>
    <rPh sb="13" eb="14">
      <t>ベツ</t>
    </rPh>
    <rPh sb="15" eb="17">
      <t>ショウサイ</t>
    </rPh>
    <phoneticPr fontId="1"/>
  </si>
  <si>
    <t>　　</t>
    <phoneticPr fontId="1"/>
  </si>
  <si>
    <t>シニアO50　小計：</t>
    <rPh sb="7" eb="8">
      <t>ショウ</t>
    </rPh>
    <phoneticPr fontId="1"/>
  </si>
  <si>
    <t>（自動データ転記）</t>
    <rPh sb="1" eb="3">
      <t>ジドウ</t>
    </rPh>
    <rPh sb="6" eb="8">
      <t>テンキ</t>
    </rPh>
    <phoneticPr fontId="1"/>
  </si>
  <si>
    <t>項目</t>
    <rPh sb="0" eb="2">
      <t>コウモク</t>
    </rPh>
    <phoneticPr fontId="1"/>
  </si>
  <si>
    <t>一般の部</t>
    <rPh sb="0" eb="2">
      <t>イッパン</t>
    </rPh>
    <rPh sb="3" eb="4">
      <t>ブ</t>
    </rPh>
    <phoneticPr fontId="1"/>
  </si>
  <si>
    <t>春季市民大会</t>
    <rPh sb="0" eb="2">
      <t>シュンキ</t>
    </rPh>
    <rPh sb="2" eb="6">
      <t>シミンタイカイ</t>
    </rPh>
    <phoneticPr fontId="1"/>
  </si>
  <si>
    <t>秋季市民大会</t>
    <rPh sb="0" eb="2">
      <t>シュウキ</t>
    </rPh>
    <rPh sb="2" eb="4">
      <t>シミン</t>
    </rPh>
    <rPh sb="4" eb="6">
      <t>タイカイ</t>
    </rPh>
    <phoneticPr fontId="1"/>
  </si>
  <si>
    <t>シニアの部O50</t>
    <rPh sb="4" eb="5">
      <t>ブ</t>
    </rPh>
    <phoneticPr fontId="1"/>
  </si>
  <si>
    <t>団体登録費</t>
    <phoneticPr fontId="1"/>
  </si>
  <si>
    <t>申請</t>
    <rPh sb="0" eb="2">
      <t>シンセイ</t>
    </rPh>
    <phoneticPr fontId="1"/>
  </si>
  <si>
    <t>参加費
金額（円）</t>
    <rPh sb="0" eb="3">
      <t>サンカヒ</t>
    </rPh>
    <rPh sb="4" eb="6">
      <t>キンガク</t>
    </rPh>
    <rPh sb="7" eb="8">
      <t>エン</t>
    </rPh>
    <phoneticPr fontId="1"/>
  </si>
  <si>
    <t>（固定金額）</t>
    <rPh sb="1" eb="3">
      <t>コテイ</t>
    </rPh>
    <rPh sb="3" eb="5">
      <t>キンガク</t>
    </rPh>
    <phoneticPr fontId="1"/>
  </si>
  <si>
    <t>（変動金額　自動データ転記）</t>
    <rPh sb="1" eb="3">
      <t>ヘンドウ</t>
    </rPh>
    <rPh sb="3" eb="5">
      <t>キンガク</t>
    </rPh>
    <rPh sb="6" eb="8">
      <t>ジドウ</t>
    </rPh>
    <rPh sb="11" eb="13">
      <t>テンキ</t>
    </rPh>
    <phoneticPr fontId="1"/>
  </si>
  <si>
    <t>（自身入力金額）</t>
    <rPh sb="1" eb="3">
      <t>ジシン</t>
    </rPh>
    <rPh sb="3" eb="5">
      <t>ニュウリョク</t>
    </rPh>
    <rPh sb="5" eb="7">
      <t>キンガク</t>
    </rPh>
    <phoneticPr fontId="1"/>
  </si>
  <si>
    <t>お支払い額</t>
    <rPh sb="1" eb="3">
      <t>シハラ</t>
    </rPh>
    <rPh sb="4" eb="5">
      <t>ガク</t>
    </rPh>
    <phoneticPr fontId="1"/>
  </si>
  <si>
    <t>（自動データ転記）</t>
    <phoneticPr fontId="1"/>
  </si>
  <si>
    <t>　＊一般の部</t>
    <rPh sb="2" eb="4">
      <t>イッパン</t>
    </rPh>
    <rPh sb="5" eb="6">
      <t>ブ</t>
    </rPh>
    <phoneticPr fontId="1"/>
  </si>
  <si>
    <t>　＊シニアの部O50</t>
    <rPh sb="6" eb="7">
      <t>ブ</t>
    </rPh>
    <phoneticPr fontId="1"/>
  </si>
  <si>
    <t>＊会計情報</t>
    <rPh sb="1" eb="3">
      <t>カイケイ</t>
    </rPh>
    <rPh sb="3" eb="5">
      <t>ジョウホウ</t>
    </rPh>
    <phoneticPr fontId="1"/>
  </si>
  <si>
    <t>です</t>
    <phoneticPr fontId="1"/>
  </si>
  <si>
    <t>　あなたのチームの年初お支払い額は</t>
    <rPh sb="9" eb="11">
      <t>ネンショ</t>
    </rPh>
    <rPh sb="12" eb="14">
      <t>シハラ</t>
    </rPh>
    <rPh sb="15" eb="16">
      <t>ガク</t>
    </rPh>
    <phoneticPr fontId="1"/>
  </si>
  <si>
    <t>　追加申請してお支払いした額は</t>
    <rPh sb="1" eb="5">
      <t>ツイカシンセイ</t>
    </rPh>
    <rPh sb="8" eb="10">
      <t>シハラ</t>
    </rPh>
    <rPh sb="13" eb="14">
      <t>ガク</t>
    </rPh>
    <phoneticPr fontId="1"/>
  </si>
  <si>
    <t>　チームのお支払い額の合計は</t>
    <rPh sb="6" eb="8">
      <t>シハラ</t>
    </rPh>
    <rPh sb="9" eb="10">
      <t>ガク</t>
    </rPh>
    <rPh sb="11" eb="13">
      <t>ゴウケイ</t>
    </rPh>
    <phoneticPr fontId="1"/>
  </si>
  <si>
    <t>となります</t>
    <phoneticPr fontId="1"/>
  </si>
  <si>
    <t>（変動金額　自動計算）</t>
    <rPh sb="8" eb="10">
      <t>ケイサン</t>
    </rPh>
    <phoneticPr fontId="1"/>
  </si>
  <si>
    <t>選手登録申請名簿一覧</t>
    <rPh sb="0" eb="2">
      <t>センシュ</t>
    </rPh>
    <rPh sb="2" eb="4">
      <t>トウロク</t>
    </rPh>
    <rPh sb="4" eb="6">
      <t>シンセイ</t>
    </rPh>
    <rPh sb="6" eb="8">
      <t>メイボ</t>
    </rPh>
    <rPh sb="8" eb="10">
      <t>イチラン</t>
    </rPh>
    <phoneticPr fontId="2"/>
  </si>
  <si>
    <t>年初申請人数合計：</t>
    <rPh sb="0" eb="2">
      <t>ネンショ</t>
    </rPh>
    <rPh sb="2" eb="4">
      <t>シンセイ</t>
    </rPh>
    <rPh sb="4" eb="6">
      <t>ニンズウ</t>
    </rPh>
    <rPh sb="6" eb="8">
      <t>ゴウケイ</t>
    </rPh>
    <phoneticPr fontId="1"/>
  </si>
  <si>
    <t>選手登録費</t>
    <rPh sb="0" eb="2">
      <t>センシュ</t>
    </rPh>
    <phoneticPr fontId="1"/>
  </si>
  <si>
    <t>団体チーム名</t>
    <rPh sb="0" eb="2">
      <t>ダンタイ</t>
    </rPh>
    <rPh sb="5" eb="6">
      <t>メイ</t>
    </rPh>
    <phoneticPr fontId="1"/>
  </si>
  <si>
    <t>代表者名</t>
    <rPh sb="0" eb="4">
      <t>ダイヒョウシャメイ</t>
    </rPh>
    <phoneticPr fontId="1"/>
  </si>
  <si>
    <t>代表者住所</t>
    <rPh sb="0" eb="3">
      <t>ダイヒョウシャ</t>
    </rPh>
    <rPh sb="3" eb="5">
      <t>ジュウショ</t>
    </rPh>
    <phoneticPr fontId="1"/>
  </si>
  <si>
    <t>No.</t>
  </si>
  <si>
    <t>氏名</t>
  </si>
  <si>
    <t>フリガナ</t>
  </si>
  <si>
    <t>性別</t>
  </si>
  <si>
    <t>生年月日</t>
  </si>
  <si>
    <t>年齢</t>
  </si>
  <si>
    <t>現住所
（丁目・番地以降は不要）</t>
  </si>
  <si>
    <t>申請区分
（年初・追加）</t>
  </si>
  <si>
    <t>追加年月日</t>
  </si>
  <si>
    <t>申請資格区分</t>
  </si>
  <si>
    <t>審判資格</t>
  </si>
  <si>
    <t>他所属のチーム名</t>
    <rPh sb="0" eb="1">
      <t>ホカ</t>
    </rPh>
    <rPh sb="1" eb="3">
      <t>ショゾク</t>
    </rPh>
    <rPh sb="7" eb="8">
      <t>メイ</t>
    </rPh>
    <phoneticPr fontId="1"/>
  </si>
  <si>
    <t>選手名簿</t>
    <rPh sb="0" eb="2">
      <t>センシュ</t>
    </rPh>
    <rPh sb="2" eb="4">
      <t>メイボ</t>
    </rPh>
    <phoneticPr fontId="1"/>
  </si>
  <si>
    <t>＊副代表者氏名</t>
    <rPh sb="1" eb="2">
      <t>フク</t>
    </rPh>
    <rPh sb="2" eb="5">
      <t>ダイヒョウシャ</t>
    </rPh>
    <rPh sb="5" eb="7">
      <t>シメイ</t>
    </rPh>
    <phoneticPr fontId="1"/>
  </si>
  <si>
    <t>シニアO40　小計：</t>
    <rPh sb="7" eb="8">
      <t>ショウ</t>
    </rPh>
    <phoneticPr fontId="1"/>
  </si>
  <si>
    <t>シニアO40＆O50　小計：</t>
    <rPh sb="11" eb="12">
      <t>ショウ</t>
    </rPh>
    <phoneticPr fontId="1"/>
  </si>
  <si>
    <t>一般＆シニアO40＆シニアO50小計：</t>
    <rPh sb="0" eb="2">
      <t>イッパン</t>
    </rPh>
    <rPh sb="16" eb="17">
      <t>ショウ</t>
    </rPh>
    <phoneticPr fontId="1"/>
  </si>
  <si>
    <t>　＊シニアの部O40</t>
    <rPh sb="6" eb="7">
      <t>ブ</t>
    </rPh>
    <phoneticPr fontId="1"/>
  </si>
  <si>
    <t>　＊シニアの部O40＆O50</t>
    <rPh sb="6" eb="7">
      <t>ブ</t>
    </rPh>
    <phoneticPr fontId="1"/>
  </si>
  <si>
    <t>　＊一般の部＆シニアの部O40</t>
    <rPh sb="2" eb="4">
      <t>イッパン</t>
    </rPh>
    <rPh sb="5" eb="6">
      <t>ブ</t>
    </rPh>
    <rPh sb="11" eb="12">
      <t>ブ</t>
    </rPh>
    <phoneticPr fontId="1"/>
  </si>
  <si>
    <t>　＊一般の部＆シニアの部O40＆シニアの部O50</t>
    <rPh sb="2" eb="4">
      <t>イッパン</t>
    </rPh>
    <rPh sb="5" eb="6">
      <t>ブ</t>
    </rPh>
    <rPh sb="11" eb="12">
      <t>ブ</t>
    </rPh>
    <rPh sb="20" eb="21">
      <t>ブ</t>
    </rPh>
    <phoneticPr fontId="1"/>
  </si>
  <si>
    <t>支払い区分
（本チームで選手登録費を支払う
場合は「〇」を選択する）</t>
    <rPh sb="0" eb="2">
      <t>シハラクブン2</t>
    </rPh>
    <rPh sb="7" eb="8">
      <t>ホン</t>
    </rPh>
    <rPh sb="12" eb="17">
      <t>センシュトウロクヒ</t>
    </rPh>
    <rPh sb="22" eb="24">
      <t>バアイ</t>
    </rPh>
    <phoneticPr fontId="1"/>
  </si>
  <si>
    <t>選手申請カテゴリ
（このチームに本所属している場合「〇」
他チームで登録している場合「空欄」）</t>
    <rPh sb="29" eb="30">
      <t>ホカ</t>
    </rPh>
    <rPh sb="34" eb="36">
      <t>トウロク</t>
    </rPh>
    <rPh sb="40" eb="42">
      <t>バアイ</t>
    </rPh>
    <phoneticPr fontId="1"/>
  </si>
  <si>
    <t>他所属のチーム名
（左の項目で空欄選択した場合は対象のチーム名を記入）</t>
    <rPh sb="0" eb="3">
      <t>ホカショゾク</t>
    </rPh>
    <rPh sb="7" eb="8">
      <t>メイ</t>
    </rPh>
    <rPh sb="10" eb="11">
      <t>ヒダリ</t>
    </rPh>
    <rPh sb="12" eb="14">
      <t>コウモク</t>
    </rPh>
    <rPh sb="15" eb="17">
      <t>クウラン</t>
    </rPh>
    <rPh sb="17" eb="19">
      <t>センタク</t>
    </rPh>
    <rPh sb="21" eb="23">
      <t>バアイ</t>
    </rPh>
    <rPh sb="24" eb="26">
      <t>タイショウ</t>
    </rPh>
    <rPh sb="30" eb="31">
      <t>メイ</t>
    </rPh>
    <rPh sb="32" eb="34">
      <t>キニュウ</t>
    </rPh>
    <phoneticPr fontId="1"/>
  </si>
  <si>
    <t>（自身入力）</t>
    <rPh sb="1" eb="3">
      <t>ジシン</t>
    </rPh>
    <rPh sb="3" eb="5">
      <t>ニュウリョク</t>
    </rPh>
    <phoneticPr fontId="1"/>
  </si>
  <si>
    <t>審判資格カウント</t>
    <rPh sb="0" eb="2">
      <t>シンパン</t>
    </rPh>
    <rPh sb="2" eb="4">
      <t>シカク</t>
    </rPh>
    <phoneticPr fontId="1"/>
  </si>
  <si>
    <t>　・追加申請＝</t>
    <phoneticPr fontId="1"/>
  </si>
  <si>
    <t>×</t>
    <phoneticPr fontId="1"/>
  </si>
  <si>
    <t>＝</t>
    <phoneticPr fontId="1"/>
  </si>
  <si>
    <t>＊選手登録数＝</t>
    <rPh sb="1" eb="6">
      <t>センシュトウロクスウ</t>
    </rPh>
    <phoneticPr fontId="1"/>
  </si>
  <si>
    <t>　（自動データ転記）</t>
    <phoneticPr fontId="1"/>
  </si>
  <si>
    <t>　・審判資格者保有数＝</t>
    <rPh sb="2" eb="7">
      <t>シンパンシカクシャ</t>
    </rPh>
    <rPh sb="7" eb="10">
      <t>ホユウスウ</t>
    </rPh>
    <phoneticPr fontId="1"/>
  </si>
  <si>
    <t>（S4 級以上の公式審判員を 3 名以上）</t>
    <phoneticPr fontId="1"/>
  </si>
  <si>
    <r>
      <t>＊追加選手申請</t>
    </r>
    <r>
      <rPr>
        <sz val="11"/>
        <color theme="2" tint="-0.499984740745262"/>
        <rFont val="Meiryo UI"/>
        <family val="3"/>
        <charset val="128"/>
      </rPr>
      <t>（変動金額　自動データ転記）</t>
    </r>
    <rPh sb="1" eb="3">
      <t>ツイカ</t>
    </rPh>
    <rPh sb="3" eb="5">
      <t>センシュ</t>
    </rPh>
    <rPh sb="5" eb="7">
      <t>シンセイ</t>
    </rPh>
    <phoneticPr fontId="1"/>
  </si>
  <si>
    <r>
      <t>＊審判資格者申請</t>
    </r>
    <r>
      <rPr>
        <sz val="11"/>
        <color theme="2" tint="-0.499984740745262"/>
        <rFont val="Meiryo UI"/>
        <family val="3"/>
        <charset val="128"/>
      </rPr>
      <t>（自動データ転記）</t>
    </r>
    <rPh sb="1" eb="3">
      <t>シンパン</t>
    </rPh>
    <rPh sb="3" eb="6">
      <t>シカクシャ</t>
    </rPh>
    <rPh sb="6" eb="8">
      <t>シンセイ</t>
    </rPh>
    <phoneticPr fontId="1"/>
  </si>
  <si>
    <t>＊あなたのチームの公式審判員資格者の保有数</t>
    <rPh sb="14" eb="16">
      <t>シカク</t>
    </rPh>
    <rPh sb="16" eb="17">
      <t>シャ</t>
    </rPh>
    <rPh sb="18" eb="21">
      <t>ホユウスウ</t>
    </rPh>
    <phoneticPr fontId="1"/>
  </si>
  <si>
    <t>　＊№1は代表者様、№2は副代表様を記入してください</t>
    <rPh sb="5" eb="8">
      <t>ダイヒョウシャ</t>
    </rPh>
    <rPh sb="8" eb="9">
      <t>サマ</t>
    </rPh>
    <rPh sb="13" eb="16">
      <t>フクダイヒョウ</t>
    </rPh>
    <rPh sb="16" eb="17">
      <t>サマ</t>
    </rPh>
    <rPh sb="18" eb="20">
      <t>キニュウ</t>
    </rPh>
    <phoneticPr fontId="1"/>
  </si>
  <si>
    <t>＊代表者電話番号</t>
    <rPh sb="1" eb="4">
      <t>ダイヒョウシャ</t>
    </rPh>
    <rPh sb="4" eb="6">
      <t>デンワ</t>
    </rPh>
    <rPh sb="6" eb="8">
      <t>バンゴウ</t>
    </rPh>
    <phoneticPr fontId="1"/>
  </si>
  <si>
    <t>＊団体名</t>
    <phoneticPr fontId="1"/>
  </si>
  <si>
    <t>＊代表者住所（チーム所在地）</t>
    <rPh sb="1" eb="4">
      <t>ダイヒョウシャ</t>
    </rPh>
    <rPh sb="10" eb="13">
      <t>ショザイチ</t>
    </rPh>
    <phoneticPr fontId="1"/>
  </si>
  <si>
    <t>＊代表者名</t>
    <rPh sb="1" eb="4">
      <t>ダイヒョウシャ</t>
    </rPh>
    <rPh sb="4" eb="5">
      <t>メイ</t>
    </rPh>
    <phoneticPr fontId="1"/>
  </si>
  <si>
    <t>＊あなたのチームに本所属している会員数</t>
    <rPh sb="9" eb="10">
      <t>ホン</t>
    </rPh>
    <rPh sb="16" eb="18">
      <t>カイイン</t>
    </rPh>
    <rPh sb="18" eb="19">
      <t>スウ</t>
    </rPh>
    <phoneticPr fontId="1"/>
  </si>
  <si>
    <t>船橋市サッカー協会第一種委員会</t>
    <rPh sb="10" eb="12">
      <t>イッシュ</t>
    </rPh>
    <phoneticPr fontId="1"/>
  </si>
  <si>
    <t>＊あなたのチームの会員数</t>
    <rPh sb="9" eb="12">
      <t>カイインスウ</t>
    </rPh>
    <phoneticPr fontId="1"/>
  </si>
  <si>
    <t>＊選手登録数（年初）＝</t>
    <rPh sb="1" eb="3">
      <t>センシュ</t>
    </rPh>
    <rPh sb="3" eb="6">
      <t>トウロクスウ</t>
    </rPh>
    <rPh sb="5" eb="6">
      <t>スウ</t>
    </rPh>
    <phoneticPr fontId="1"/>
  </si>
  <si>
    <t>＊あなたのチームの追加登録状況</t>
    <rPh sb="9" eb="11">
      <t>ツイカ</t>
    </rPh>
    <rPh sb="11" eb="13">
      <t>トウロク</t>
    </rPh>
    <rPh sb="13" eb="15">
      <t>ジョウキョウ</t>
    </rPh>
    <phoneticPr fontId="1"/>
  </si>
  <si>
    <t>ご利用明細書添付欄(例）
1回目</t>
    <rPh sb="1" eb="3">
      <t>リヨウ</t>
    </rPh>
    <rPh sb="3" eb="6">
      <t>メイサイショ</t>
    </rPh>
    <rPh sb="6" eb="8">
      <t>テンプ</t>
    </rPh>
    <rPh sb="8" eb="9">
      <t>ラン</t>
    </rPh>
    <rPh sb="10" eb="11">
      <t>レイ</t>
    </rPh>
    <rPh sb="14" eb="16">
      <t>カイメ</t>
    </rPh>
    <phoneticPr fontId="1"/>
  </si>
  <si>
    <t>追加選手登録　2回目欄</t>
    <rPh sb="0" eb="2">
      <t>ツイカ</t>
    </rPh>
    <rPh sb="2" eb="4">
      <t>センシュ</t>
    </rPh>
    <rPh sb="4" eb="6">
      <t>トウロク</t>
    </rPh>
    <rPh sb="8" eb="10">
      <t>カイメ</t>
    </rPh>
    <rPh sb="10" eb="11">
      <t>ラン</t>
    </rPh>
    <phoneticPr fontId="1"/>
  </si>
  <si>
    <t>追加選手登録　1回目欄</t>
    <rPh sb="0" eb="2">
      <t>ツイカ</t>
    </rPh>
    <rPh sb="2" eb="4">
      <t>センシュ</t>
    </rPh>
    <rPh sb="4" eb="6">
      <t>トウロク</t>
    </rPh>
    <rPh sb="8" eb="10">
      <t>カイメ</t>
    </rPh>
    <rPh sb="10" eb="11">
      <t>ラン</t>
    </rPh>
    <phoneticPr fontId="1"/>
  </si>
  <si>
    <t>追加選手登録　3回目欄</t>
    <rPh sb="0" eb="2">
      <t>ツイカ</t>
    </rPh>
    <rPh sb="2" eb="4">
      <t>センシュ</t>
    </rPh>
    <rPh sb="4" eb="6">
      <t>トウロク</t>
    </rPh>
    <rPh sb="8" eb="10">
      <t>カイメ</t>
    </rPh>
    <rPh sb="10" eb="11">
      <t>ラン</t>
    </rPh>
    <phoneticPr fontId="1"/>
  </si>
  <si>
    <t>追加選手登録　4回目欄</t>
    <rPh sb="0" eb="2">
      <t>ツイカ</t>
    </rPh>
    <rPh sb="2" eb="4">
      <t>センシュ</t>
    </rPh>
    <rPh sb="4" eb="6">
      <t>トウロク</t>
    </rPh>
    <rPh sb="8" eb="10">
      <t>カイメ</t>
    </rPh>
    <rPh sb="10" eb="11">
      <t>ラン</t>
    </rPh>
    <phoneticPr fontId="1"/>
  </si>
  <si>
    <t>追加選手登録　5回目欄</t>
    <rPh sb="0" eb="2">
      <t>ツイカ</t>
    </rPh>
    <rPh sb="2" eb="4">
      <t>センシュ</t>
    </rPh>
    <rPh sb="4" eb="6">
      <t>トウロク</t>
    </rPh>
    <rPh sb="8" eb="10">
      <t>カイメ</t>
    </rPh>
    <rPh sb="10" eb="11">
      <t>ラン</t>
    </rPh>
    <phoneticPr fontId="1"/>
  </si>
  <si>
    <t>追加選手登録　6回目欄</t>
    <rPh sb="0" eb="2">
      <t>ツイカ</t>
    </rPh>
    <rPh sb="2" eb="4">
      <t>センシュ</t>
    </rPh>
    <rPh sb="4" eb="6">
      <t>トウロク</t>
    </rPh>
    <rPh sb="8" eb="10">
      <t>カイメ</t>
    </rPh>
    <rPh sb="10" eb="11">
      <t>ラン</t>
    </rPh>
    <phoneticPr fontId="1"/>
  </si>
  <si>
    <t>追加選手登録　7回目欄</t>
    <rPh sb="0" eb="2">
      <t>ツイカ</t>
    </rPh>
    <rPh sb="2" eb="4">
      <t>センシュ</t>
    </rPh>
    <rPh sb="4" eb="6">
      <t>トウロク</t>
    </rPh>
    <rPh sb="8" eb="10">
      <t>カイメ</t>
    </rPh>
    <rPh sb="10" eb="11">
      <t>ラン</t>
    </rPh>
    <phoneticPr fontId="1"/>
  </si>
  <si>
    <t>追加選手登録　8回目欄</t>
    <rPh sb="0" eb="2">
      <t>ツイカ</t>
    </rPh>
    <rPh sb="2" eb="4">
      <t>センシュ</t>
    </rPh>
    <rPh sb="4" eb="6">
      <t>トウロク</t>
    </rPh>
    <rPh sb="8" eb="10">
      <t>カイメ</t>
    </rPh>
    <rPh sb="10" eb="11">
      <t>ラン</t>
    </rPh>
    <phoneticPr fontId="1"/>
  </si>
  <si>
    <t>追加選手登録　9回目欄</t>
    <rPh sb="0" eb="2">
      <t>ツイカ</t>
    </rPh>
    <rPh sb="2" eb="4">
      <t>センシュ</t>
    </rPh>
    <rPh sb="4" eb="6">
      <t>トウロク</t>
    </rPh>
    <rPh sb="8" eb="10">
      <t>カイメ</t>
    </rPh>
    <rPh sb="10" eb="11">
      <t>ラン</t>
    </rPh>
    <phoneticPr fontId="1"/>
  </si>
  <si>
    <t>追加選手登録　10回目欄</t>
    <rPh sb="0" eb="2">
      <t>ツイカ</t>
    </rPh>
    <rPh sb="2" eb="4">
      <t>センシュ</t>
    </rPh>
    <rPh sb="4" eb="6">
      <t>トウロク</t>
    </rPh>
    <rPh sb="9" eb="11">
      <t>カイメ</t>
    </rPh>
    <rPh sb="11" eb="12">
      <t>ラン</t>
    </rPh>
    <phoneticPr fontId="1"/>
  </si>
  <si>
    <t>追加選手登録　11回目欄</t>
    <rPh sb="0" eb="2">
      <t>ツイカ</t>
    </rPh>
    <rPh sb="2" eb="4">
      <t>センシュ</t>
    </rPh>
    <rPh sb="4" eb="6">
      <t>トウロク</t>
    </rPh>
    <rPh sb="9" eb="11">
      <t>カイメ</t>
    </rPh>
    <rPh sb="11" eb="12">
      <t>ラン</t>
    </rPh>
    <phoneticPr fontId="1"/>
  </si>
  <si>
    <t>追加選手登録　12回目欄</t>
    <rPh sb="0" eb="2">
      <t>ツイカ</t>
    </rPh>
    <rPh sb="2" eb="4">
      <t>センシュ</t>
    </rPh>
    <rPh sb="4" eb="6">
      <t>トウロク</t>
    </rPh>
    <rPh sb="9" eb="11">
      <t>カイメ</t>
    </rPh>
    <rPh sb="11" eb="12">
      <t>ラン</t>
    </rPh>
    <phoneticPr fontId="1"/>
  </si>
  <si>
    <t>追加選手登録　13回目欄</t>
    <rPh sb="0" eb="2">
      <t>ツイカ</t>
    </rPh>
    <rPh sb="2" eb="4">
      <t>センシュ</t>
    </rPh>
    <rPh sb="4" eb="6">
      <t>トウロク</t>
    </rPh>
    <rPh sb="9" eb="11">
      <t>カイメ</t>
    </rPh>
    <rPh sb="11" eb="12">
      <t>ラン</t>
    </rPh>
    <phoneticPr fontId="1"/>
  </si>
  <si>
    <t>追加選手登録　14回目欄</t>
    <rPh sb="0" eb="2">
      <t>ツイカ</t>
    </rPh>
    <rPh sb="2" eb="4">
      <t>センシュ</t>
    </rPh>
    <rPh sb="4" eb="6">
      <t>トウロク</t>
    </rPh>
    <rPh sb="9" eb="11">
      <t>カイメ</t>
    </rPh>
    <rPh sb="11" eb="12">
      <t>ラン</t>
    </rPh>
    <phoneticPr fontId="1"/>
  </si>
  <si>
    <t>・選手登録申請名簿一覧に追加選手の情報を入力（追記）し、お支払いの「ご利用明細書」を添付してください。</t>
    <rPh sb="1" eb="3">
      <t>センシュ</t>
    </rPh>
    <rPh sb="3" eb="5">
      <t>トウロク</t>
    </rPh>
    <rPh sb="5" eb="7">
      <t>シンセイ</t>
    </rPh>
    <rPh sb="7" eb="9">
      <t>メイボ</t>
    </rPh>
    <rPh sb="9" eb="11">
      <t>イチラン</t>
    </rPh>
    <rPh sb="12" eb="14">
      <t>ツイカ</t>
    </rPh>
    <rPh sb="14" eb="16">
      <t>センシュ</t>
    </rPh>
    <rPh sb="17" eb="19">
      <t>ジョウホウ</t>
    </rPh>
    <rPh sb="20" eb="22">
      <t>ニュウリョク</t>
    </rPh>
    <rPh sb="23" eb="25">
      <t>ツイキ</t>
    </rPh>
    <rPh sb="29" eb="31">
      <t>シハラ</t>
    </rPh>
    <phoneticPr fontId="1"/>
  </si>
  <si>
    <t>　ご利用明細書は、写真データの容量を軽くするため、形式を選択して貼り付けにて図（JPEG）に変換し、貼り付けをお願いいたします。</t>
    <rPh sb="2" eb="4">
      <t>リヨウ</t>
    </rPh>
    <rPh sb="4" eb="7">
      <t>メイサイショ</t>
    </rPh>
    <rPh sb="9" eb="11">
      <t>シャシン</t>
    </rPh>
    <rPh sb="15" eb="17">
      <t>ヨウリョウ</t>
    </rPh>
    <rPh sb="18" eb="19">
      <t>カル</t>
    </rPh>
    <rPh sb="25" eb="27">
      <t>ケイシキ</t>
    </rPh>
    <rPh sb="28" eb="30">
      <t>センタク</t>
    </rPh>
    <rPh sb="32" eb="33">
      <t>ハ</t>
    </rPh>
    <rPh sb="34" eb="35">
      <t>ツ</t>
    </rPh>
    <phoneticPr fontId="1"/>
  </si>
  <si>
    <t>　（　写真を左クリックで選択➤右クリック➤切り取り➤セルを左クリック➤右クリック➤形式を選択して貼り付け➤図（JPEG））</t>
    <rPh sb="3" eb="5">
      <t>シャシン</t>
    </rPh>
    <rPh sb="6" eb="7">
      <t>ヒダリ</t>
    </rPh>
    <rPh sb="12" eb="14">
      <t>センタク</t>
    </rPh>
    <rPh sb="15" eb="16">
      <t>ミギ</t>
    </rPh>
    <rPh sb="21" eb="22">
      <t>キ</t>
    </rPh>
    <rPh sb="23" eb="24">
      <t>ト</t>
    </rPh>
    <rPh sb="29" eb="30">
      <t>ヒダリ</t>
    </rPh>
    <rPh sb="35" eb="36">
      <t>ミギ</t>
    </rPh>
    <phoneticPr fontId="1"/>
  </si>
  <si>
    <t>シニアの部O40</t>
    <rPh sb="4" eb="5">
      <t>ブ</t>
    </rPh>
    <phoneticPr fontId="1"/>
  </si>
  <si>
    <t>一般＆シニアO40　小計：</t>
    <rPh sb="0" eb="2">
      <t>イッパン</t>
    </rPh>
    <rPh sb="10" eb="11">
      <t>ショウ</t>
    </rPh>
    <phoneticPr fontId="1"/>
  </si>
  <si>
    <t>第39回船橋市選手権大会</t>
    <rPh sb="0" eb="1">
      <t>ダイ</t>
    </rPh>
    <rPh sb="3" eb="4">
      <t>カイ</t>
    </rPh>
    <rPh sb="4" eb="7">
      <t>フナバシシ</t>
    </rPh>
    <rPh sb="7" eb="12">
      <t>センシュケンタイカイ</t>
    </rPh>
    <phoneticPr fontId="1"/>
  </si>
  <si>
    <t>2025シーズン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</si>
</sst>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人&quot;"/>
  </numFmts>
  <fonts count="4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Meiryo UI"/>
      <family val="2"/>
      <charset val="128"/>
    </font>
    <font>
      <sz val="10"/>
      <color theme="1"/>
      <name val="Meiryo UI"/>
      <family val="3"/>
      <charset val="128"/>
    </font>
    <font>
      <b/>
      <sz val="20"/>
      <color theme="1"/>
      <name val="Meiryo UI"/>
      <family val="2"/>
      <charset val="128"/>
    </font>
    <font>
      <sz val="15"/>
      <color theme="1"/>
      <name val="Meiryo UI"/>
      <family val="2"/>
      <charset val="128"/>
    </font>
    <font>
      <b/>
      <sz val="15"/>
      <color theme="1"/>
      <name val="Meiryo UI"/>
      <family val="3"/>
      <charset val="128"/>
    </font>
    <font>
      <b/>
      <sz val="36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4"/>
      <color theme="1"/>
      <name val="BIZ UDPゴシック"/>
      <family val="3"/>
      <charset val="128"/>
    </font>
    <font>
      <sz val="10"/>
      <name val="Meiryo UI"/>
      <family val="3"/>
      <charset val="128"/>
    </font>
    <font>
      <sz val="20"/>
      <color theme="1"/>
      <name val="Meiryo UI"/>
      <family val="3"/>
      <charset val="128"/>
    </font>
    <font>
      <sz val="11"/>
      <color rgb="FF002060"/>
      <name val="Meiryo UI"/>
      <family val="3"/>
      <charset val="128"/>
    </font>
    <font>
      <u/>
      <sz val="12"/>
      <color rgb="FF00206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48"/>
      <color theme="1"/>
      <name val="Meiryo UI"/>
      <family val="3"/>
      <charset val="128"/>
    </font>
    <font>
      <sz val="12"/>
      <color rgb="FF002060"/>
      <name val="Meiryo UI"/>
      <family val="3"/>
      <charset val="128"/>
    </font>
    <font>
      <sz val="14"/>
      <color rgb="FF002060"/>
      <name val="Meiryo UI"/>
      <family val="3"/>
      <charset val="128"/>
    </font>
    <font>
      <sz val="16"/>
      <color rgb="FF002060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1"/>
      <color theme="0" tint="-0.34998626667073579"/>
      <name val="Meiryo UI"/>
      <family val="3"/>
      <charset val="128"/>
    </font>
    <font>
      <b/>
      <sz val="11"/>
      <color theme="0" tint="-0.34998626667073579"/>
      <name val="Meiryo UI"/>
      <family val="3"/>
      <charset val="128"/>
    </font>
    <font>
      <sz val="20"/>
      <color rgb="FF002060"/>
      <name val="Meiryo UI"/>
      <family val="3"/>
      <charset val="128"/>
    </font>
    <font>
      <sz val="11"/>
      <color theme="8" tint="-0.499984740745262"/>
      <name val="Meiryo UI"/>
      <family val="3"/>
      <charset val="128"/>
    </font>
    <font>
      <sz val="16"/>
      <color theme="8" tint="-0.499984740745262"/>
      <name val="Meiryo UI"/>
      <family val="3"/>
      <charset val="128"/>
    </font>
    <font>
      <sz val="18"/>
      <color theme="8" tint="-0.499984740745262"/>
      <name val="Meiryo UI"/>
      <family val="3"/>
      <charset val="128"/>
    </font>
    <font>
      <sz val="20"/>
      <color theme="8" tint="-0.499984740745262"/>
      <name val="Meiryo UI"/>
      <family val="3"/>
      <charset val="128"/>
    </font>
    <font>
      <sz val="12"/>
      <color rgb="FFFF0000"/>
      <name val="Meiryo UI"/>
      <family val="3"/>
      <charset val="128"/>
    </font>
    <font>
      <sz val="15"/>
      <color theme="1"/>
      <name val="Meiryo UI"/>
      <family val="3"/>
      <charset val="128"/>
    </font>
    <font>
      <sz val="36"/>
      <color theme="0" tint="-0.34998626667073579"/>
      <name val="Meiryo UI"/>
      <family val="3"/>
      <charset val="128"/>
    </font>
    <font>
      <sz val="10"/>
      <color theme="8" tint="-0.499984740745262"/>
      <name val="Meiryo UI"/>
      <family val="3"/>
      <charset val="128"/>
    </font>
    <font>
      <sz val="36"/>
      <color theme="1"/>
      <name val="Meiryo UI"/>
      <family val="3"/>
      <charset val="128"/>
    </font>
    <font>
      <sz val="28"/>
      <color theme="1"/>
      <name val="Meiryo UI"/>
      <family val="3"/>
      <charset val="128"/>
    </font>
    <font>
      <u/>
      <sz val="28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26"/>
      <name val="Meiryo UI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2" tint="-0.499984740745262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24"/>
      <color theme="0" tint="-0.34998626667073579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6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 style="thin">
        <color theme="0" tint="-0.499984740745262"/>
      </bottom>
      <diagonal/>
    </border>
    <border>
      <left style="thin">
        <color rgb="FF808080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 style="thick">
        <color rgb="FF002060"/>
      </left>
      <right/>
      <top style="thick">
        <color rgb="FF002060"/>
      </top>
      <bottom style="thick">
        <color rgb="FF002060"/>
      </bottom>
      <diagonal/>
    </border>
    <border>
      <left/>
      <right/>
      <top style="thick">
        <color rgb="FF002060"/>
      </top>
      <bottom style="thick">
        <color rgb="FF002060"/>
      </bottom>
      <diagonal/>
    </border>
    <border>
      <left/>
      <right/>
      <top style="thick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ck">
        <color rgb="FF002060"/>
      </bottom>
      <diagonal/>
    </border>
    <border>
      <left style="thick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 style="thick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ck">
        <color rgb="FF002060"/>
      </top>
      <bottom/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thick">
        <color rgb="FF002060"/>
      </bottom>
      <diagonal/>
    </border>
    <border>
      <left style="medium">
        <color rgb="FF002060"/>
      </left>
      <right style="medium">
        <color rgb="FF002060"/>
      </right>
      <top style="thick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ck">
        <color rgb="FF002060"/>
      </top>
      <bottom style="thick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/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ck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ck">
        <color rgb="FF002060"/>
      </bottom>
      <diagonal/>
    </border>
    <border>
      <left style="medium">
        <color rgb="FF002060"/>
      </left>
      <right/>
      <top style="thin">
        <color rgb="FF002060"/>
      </top>
      <bottom style="thick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ck">
        <color rgb="FF002060"/>
      </bottom>
      <diagonal/>
    </border>
    <border>
      <left style="medium">
        <color theme="8" tint="-0.499984740745262"/>
      </left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/>
      <diagonal/>
    </border>
    <border>
      <left/>
      <right style="medium">
        <color theme="8" tint="-0.499984740745262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rgb="FF80808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rgb="FF808080"/>
      </left>
      <right/>
      <top/>
      <bottom style="thin">
        <color rgb="FF808080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4" fillId="0" borderId="0" xfId="0" applyFont="1"/>
    <xf numFmtId="0" fontId="19" fillId="0" borderId="0" xfId="0" applyFont="1"/>
    <xf numFmtId="0" fontId="14" fillId="2" borderId="0" xfId="0" applyFont="1" applyFill="1"/>
    <xf numFmtId="0" fontId="13" fillId="2" borderId="0" xfId="0" applyFont="1" applyFill="1"/>
    <xf numFmtId="0" fontId="26" fillId="2" borderId="0" xfId="0" applyFont="1" applyFill="1"/>
    <xf numFmtId="0" fontId="16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23" fillId="2" borderId="0" xfId="0" applyFont="1" applyFill="1"/>
    <xf numFmtId="0" fontId="12" fillId="2" borderId="0" xfId="0" applyFont="1" applyFill="1" applyAlignment="1">
      <alignment vertical="distributed"/>
    </xf>
    <xf numFmtId="0" fontId="1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21" fillId="2" borderId="0" xfId="0" applyFont="1" applyFill="1" applyAlignment="1">
      <alignment shrinkToFit="1"/>
    </xf>
    <xf numFmtId="0" fontId="24" fillId="2" borderId="0" xfId="0" applyFont="1" applyFill="1" applyAlignment="1">
      <alignment shrinkToFit="1"/>
    </xf>
    <xf numFmtId="0" fontId="12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25" fillId="2" borderId="0" xfId="0" applyFont="1" applyFill="1"/>
    <xf numFmtId="177" fontId="14" fillId="2" borderId="0" xfId="0" applyNumberFormat="1" applyFont="1" applyFill="1" applyAlignment="1">
      <alignment horizontal="right" vertical="center" wrapText="1"/>
    </xf>
    <xf numFmtId="177" fontId="12" fillId="2" borderId="0" xfId="0" applyNumberFormat="1" applyFont="1" applyFill="1" applyAlignment="1">
      <alignment vertical="center"/>
    </xf>
    <xf numFmtId="0" fontId="29" fillId="2" borderId="0" xfId="0" applyFont="1" applyFill="1"/>
    <xf numFmtId="0" fontId="28" fillId="2" borderId="0" xfId="0" applyFont="1" applyFill="1"/>
    <xf numFmtId="0" fontId="20" fillId="3" borderId="31" xfId="0" applyFont="1" applyFill="1" applyBorder="1" applyAlignment="1">
      <alignment horizontal="center" vertical="center" wrapText="1"/>
    </xf>
    <xf numFmtId="176" fontId="30" fillId="3" borderId="32" xfId="0" applyNumberFormat="1" applyFont="1" applyFill="1" applyBorder="1" applyAlignment="1">
      <alignment vertical="center"/>
    </xf>
    <xf numFmtId="176" fontId="30" fillId="3" borderId="33" xfId="0" applyNumberFormat="1" applyFont="1" applyFill="1" applyBorder="1" applyAlignment="1">
      <alignment vertical="center"/>
    </xf>
    <xf numFmtId="176" fontId="30" fillId="3" borderId="44" xfId="0" applyNumberFormat="1" applyFont="1" applyFill="1" applyBorder="1" applyAlignment="1">
      <alignment vertical="center"/>
    </xf>
    <xf numFmtId="0" fontId="16" fillId="3" borderId="22" xfId="0" applyFont="1" applyFill="1" applyBorder="1"/>
    <xf numFmtId="0" fontId="19" fillId="3" borderId="22" xfId="0" applyFont="1" applyFill="1" applyBorder="1"/>
    <xf numFmtId="0" fontId="14" fillId="3" borderId="22" xfId="0" applyFont="1" applyFill="1" applyBorder="1"/>
    <xf numFmtId="0" fontId="16" fillId="3" borderId="23" xfId="0" applyFont="1" applyFill="1" applyBorder="1"/>
    <xf numFmtId="0" fontId="19" fillId="3" borderId="23" xfId="0" applyFont="1" applyFill="1" applyBorder="1"/>
    <xf numFmtId="0" fontId="14" fillId="3" borderId="23" xfId="0" applyFont="1" applyFill="1" applyBorder="1"/>
    <xf numFmtId="0" fontId="16" fillId="3" borderId="28" xfId="0" applyFont="1" applyFill="1" applyBorder="1"/>
    <xf numFmtId="0" fontId="16" fillId="3" borderId="43" xfId="0" applyFont="1" applyFill="1" applyBorder="1"/>
    <xf numFmtId="0" fontId="19" fillId="3" borderId="24" xfId="0" applyFont="1" applyFill="1" applyBorder="1"/>
    <xf numFmtId="0" fontId="14" fillId="3" borderId="24" xfId="0" applyFont="1" applyFill="1" applyBorder="1"/>
    <xf numFmtId="0" fontId="19" fillId="0" borderId="8" xfId="0" applyFont="1" applyBorder="1" applyAlignment="1">
      <alignment horizontal="center" vertical="center" shrinkToFit="1"/>
    </xf>
    <xf numFmtId="14" fontId="19" fillId="0" borderId="8" xfId="0" applyNumberFormat="1" applyFont="1" applyBorder="1" applyAlignment="1">
      <alignment horizontal="center" vertical="center" shrinkToFit="1"/>
    </xf>
    <xf numFmtId="0" fontId="19" fillId="0" borderId="54" xfId="0" applyFont="1" applyBorder="1" applyAlignment="1">
      <alignment horizontal="center" vertical="center" shrinkToFit="1"/>
    </xf>
    <xf numFmtId="0" fontId="34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19" fillId="0" borderId="4" xfId="0" applyFont="1" applyBorder="1" applyAlignment="1">
      <alignment horizontal="center" vertical="center" shrinkToFit="1"/>
    </xf>
    <xf numFmtId="0" fontId="37" fillId="0" borderId="3" xfId="0" applyFont="1" applyBorder="1" applyAlignment="1" applyProtection="1">
      <alignment vertical="center" shrinkToFit="1"/>
      <protection locked="0"/>
    </xf>
    <xf numFmtId="0" fontId="37" fillId="0" borderId="4" xfId="0" applyFont="1" applyBorder="1" applyAlignment="1">
      <alignment horizontal="center" vertical="center" shrinkToFit="1"/>
    </xf>
    <xf numFmtId="14" fontId="37" fillId="0" borderId="4" xfId="0" applyNumberFormat="1" applyFont="1" applyBorder="1" applyAlignment="1">
      <alignment horizontal="center" vertical="center" shrinkToFit="1"/>
    </xf>
    <xf numFmtId="14" fontId="37" fillId="0" borderId="8" xfId="0" applyNumberFormat="1" applyFont="1" applyBorder="1" applyAlignment="1">
      <alignment horizontal="center" vertical="center" shrinkToFit="1"/>
    </xf>
    <xf numFmtId="0" fontId="37" fillId="0" borderId="54" xfId="0" applyFont="1" applyBorder="1" applyAlignment="1">
      <alignment horizontal="center" vertical="center" shrinkToFit="1"/>
    </xf>
    <xf numFmtId="0" fontId="37" fillId="0" borderId="8" xfId="0" applyFont="1" applyBorder="1" applyAlignment="1">
      <alignment horizontal="center" vertical="center" shrinkToFit="1"/>
    </xf>
    <xf numFmtId="0" fontId="39" fillId="0" borderId="2" xfId="0" applyFont="1" applyBorder="1" applyAlignment="1" applyProtection="1">
      <alignment horizontal="center" vertical="center"/>
      <protection locked="0"/>
    </xf>
    <xf numFmtId="0" fontId="39" fillId="0" borderId="52" xfId="0" applyFont="1" applyBorder="1" applyAlignment="1" applyProtection="1">
      <alignment horizontal="center" vertical="center" wrapText="1"/>
      <protection locked="0"/>
    </xf>
    <xf numFmtId="0" fontId="39" fillId="0" borderId="52" xfId="0" applyFont="1" applyBorder="1" applyAlignment="1" applyProtection="1">
      <alignment horizontal="center" vertical="center"/>
      <protection locked="0"/>
    </xf>
    <xf numFmtId="0" fontId="35" fillId="0" borderId="55" xfId="0" applyFont="1" applyBorder="1" applyAlignment="1" applyProtection="1">
      <alignment horizontal="center" vertical="center" shrinkToFit="1"/>
      <protection locked="0"/>
    </xf>
    <xf numFmtId="0" fontId="37" fillId="0" borderId="3" xfId="0" applyFont="1" applyBorder="1" applyAlignment="1" applyProtection="1">
      <alignment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57" xfId="0" applyFont="1" applyBorder="1" applyAlignment="1" applyProtection="1">
      <alignment horizontal="center" vertical="center"/>
      <protection locked="0"/>
    </xf>
    <xf numFmtId="0" fontId="19" fillId="0" borderId="56" xfId="0" applyFont="1" applyBorder="1" applyAlignment="1">
      <alignment horizontal="center" vertical="center" shrinkToFit="1"/>
    </xf>
    <xf numFmtId="0" fontId="12" fillId="2" borderId="0" xfId="0" applyFont="1" applyFill="1" applyAlignment="1">
      <alignment horizontal="left"/>
    </xf>
    <xf numFmtId="0" fontId="26" fillId="2" borderId="0" xfId="0" applyFont="1" applyFill="1" applyAlignment="1">
      <alignment vertical="center" shrinkToFit="1"/>
    </xf>
    <xf numFmtId="176" fontId="12" fillId="2" borderId="0" xfId="0" applyNumberFormat="1" applyFont="1" applyFill="1" applyAlignment="1">
      <alignment vertical="center" shrinkToFit="1"/>
    </xf>
    <xf numFmtId="0" fontId="12" fillId="2" borderId="0" xfId="0" applyFont="1" applyFill="1" applyAlignment="1">
      <alignment wrapText="1"/>
    </xf>
    <xf numFmtId="176" fontId="12" fillId="2" borderId="0" xfId="0" applyNumberFormat="1" applyFont="1" applyFill="1" applyAlignment="1">
      <alignment horizontal="right" vertical="center" shrinkToFit="1"/>
    </xf>
    <xf numFmtId="176" fontId="16" fillId="2" borderId="0" xfId="0" applyNumberFormat="1" applyFont="1" applyFill="1" applyAlignment="1">
      <alignment horizontal="left" vertical="center"/>
    </xf>
    <xf numFmtId="0" fontId="26" fillId="2" borderId="0" xfId="0" applyFont="1" applyFill="1" applyAlignment="1">
      <alignment horizontal="center" vertical="center"/>
    </xf>
    <xf numFmtId="176" fontId="16" fillId="2" borderId="0" xfId="0" quotePrefix="1" applyNumberFormat="1" applyFont="1" applyFill="1" applyAlignment="1">
      <alignment horizontal="left" vertical="center"/>
    </xf>
    <xf numFmtId="0" fontId="26" fillId="2" borderId="0" xfId="0" applyFont="1" applyFill="1" applyAlignment="1">
      <alignment vertical="center" wrapText="1"/>
    </xf>
    <xf numFmtId="0" fontId="29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177" fontId="12" fillId="2" borderId="0" xfId="0" applyNumberFormat="1" applyFont="1" applyFill="1" applyAlignment="1">
      <alignment vertical="center" wrapText="1"/>
    </xf>
    <xf numFmtId="0" fontId="17" fillId="0" borderId="9" xfId="0" applyFont="1" applyBorder="1" applyAlignment="1">
      <alignment horizontal="right"/>
    </xf>
    <xf numFmtId="177" fontId="17" fillId="0" borderId="0" xfId="0" applyNumberFormat="1" applyFont="1"/>
    <xf numFmtId="177" fontId="40" fillId="0" borderId="0" xfId="0" applyNumberFormat="1" applyFont="1"/>
    <xf numFmtId="176" fontId="40" fillId="2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9" fillId="0" borderId="0" xfId="0" applyFont="1" applyAlignment="1">
      <alignment horizontal="right" vertical="center" shrinkToFi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14" fontId="10" fillId="0" borderId="5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shrinkToFit="1"/>
    </xf>
    <xf numFmtId="0" fontId="10" fillId="0" borderId="53" xfId="0" applyFont="1" applyBorder="1" applyAlignment="1">
      <alignment horizontal="center" vertical="center" shrinkToFit="1"/>
    </xf>
    <xf numFmtId="0" fontId="3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14" fontId="3" fillId="0" borderId="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10" fillId="0" borderId="5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77" fontId="3" fillId="0" borderId="0" xfId="0" applyNumberFormat="1" applyFont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177" fontId="3" fillId="0" borderId="9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2" fillId="0" borderId="13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14" xfId="0" applyFont="1" applyBorder="1" applyAlignment="1">
      <alignment vertical="center"/>
    </xf>
    <xf numFmtId="0" fontId="32" fillId="0" borderId="1" xfId="0" applyFont="1" applyBorder="1" applyAlignment="1">
      <alignment vertical="center"/>
    </xf>
    <xf numFmtId="0" fontId="32" fillId="5" borderId="13" xfId="0" applyFont="1" applyFill="1" applyBorder="1" applyAlignment="1">
      <alignment vertical="center"/>
    </xf>
    <xf numFmtId="0" fontId="32" fillId="5" borderId="0" xfId="0" applyFont="1" applyFill="1" applyAlignment="1">
      <alignment vertical="center"/>
    </xf>
    <xf numFmtId="0" fontId="32" fillId="5" borderId="14" xfId="0" applyFont="1" applyFill="1" applyBorder="1" applyAlignment="1">
      <alignment vertical="center"/>
    </xf>
    <xf numFmtId="0" fontId="32" fillId="5" borderId="1" xfId="0" applyFont="1" applyFill="1" applyBorder="1" applyAlignment="1">
      <alignment vertical="center"/>
    </xf>
    <xf numFmtId="0" fontId="43" fillId="0" borderId="0" xfId="0" applyFont="1"/>
    <xf numFmtId="0" fontId="44" fillId="0" borderId="0" xfId="0" applyFont="1"/>
    <xf numFmtId="177" fontId="12" fillId="2" borderId="0" xfId="0" applyNumberFormat="1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wrapText="1"/>
    </xf>
    <xf numFmtId="177" fontId="16" fillId="2" borderId="0" xfId="0" applyNumberFormat="1" applyFont="1" applyFill="1" applyAlignment="1">
      <alignment horizontal="right" vertical="center" wrapText="1"/>
    </xf>
    <xf numFmtId="14" fontId="16" fillId="2" borderId="0" xfId="0" applyNumberFormat="1" applyFont="1" applyFill="1" applyAlignment="1">
      <alignment horizontal="left" wrapText="1"/>
    </xf>
    <xf numFmtId="176" fontId="27" fillId="2" borderId="50" xfId="0" applyNumberFormat="1" applyFont="1" applyFill="1" applyBorder="1" applyAlignment="1">
      <alignment horizontal="right" vertical="center"/>
    </xf>
    <xf numFmtId="0" fontId="27" fillId="2" borderId="50" xfId="0" applyFont="1" applyFill="1" applyBorder="1" applyAlignment="1">
      <alignment horizontal="right" vertical="center"/>
    </xf>
    <xf numFmtId="0" fontId="22" fillId="2" borderId="0" xfId="0" quotePrefix="1" applyFont="1" applyFill="1" applyAlignment="1">
      <alignment horizontal="left" vertical="center"/>
    </xf>
    <xf numFmtId="176" fontId="27" fillId="2" borderId="47" xfId="0" applyNumberFormat="1" applyFont="1" applyFill="1" applyBorder="1" applyAlignment="1">
      <alignment vertical="center"/>
    </xf>
    <xf numFmtId="0" fontId="27" fillId="2" borderId="48" xfId="0" applyFont="1" applyFill="1" applyBorder="1" applyAlignment="1">
      <alignment vertical="center"/>
    </xf>
    <xf numFmtId="0" fontId="27" fillId="2" borderId="49" xfId="0" applyFont="1" applyFill="1" applyBorder="1" applyAlignment="1">
      <alignment vertical="center"/>
    </xf>
    <xf numFmtId="0" fontId="27" fillId="2" borderId="0" xfId="0" applyFont="1" applyFill="1" applyAlignment="1">
      <alignment horizontal="right"/>
    </xf>
    <xf numFmtId="0" fontId="27" fillId="2" borderId="51" xfId="0" applyFont="1" applyFill="1" applyBorder="1" applyAlignment="1">
      <alignment horizontal="right"/>
    </xf>
    <xf numFmtId="0" fontId="17" fillId="0" borderId="10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177" fontId="17" fillId="0" borderId="1" xfId="0" applyNumberFormat="1" applyFont="1" applyBorder="1" applyAlignment="1">
      <alignment horizontal="right"/>
    </xf>
    <xf numFmtId="177" fontId="14" fillId="2" borderId="0" xfId="0" applyNumberFormat="1" applyFont="1" applyFill="1" applyAlignment="1">
      <alignment horizontal="right" vertical="center" wrapText="1"/>
    </xf>
    <xf numFmtId="0" fontId="12" fillId="3" borderId="41" xfId="0" applyFont="1" applyFill="1" applyBorder="1" applyAlignment="1">
      <alignment horizontal="center" vertical="distributed"/>
    </xf>
    <xf numFmtId="0" fontId="12" fillId="3" borderId="39" xfId="0" applyFont="1" applyFill="1" applyBorder="1" applyAlignment="1">
      <alignment horizontal="center" vertical="distributed"/>
    </xf>
    <xf numFmtId="0" fontId="12" fillId="3" borderId="42" xfId="0" applyFont="1" applyFill="1" applyBorder="1" applyAlignment="1">
      <alignment horizontal="center" vertical="distributed"/>
    </xf>
    <xf numFmtId="176" fontId="16" fillId="2" borderId="35" xfId="0" applyNumberFormat="1" applyFont="1" applyFill="1" applyBorder="1" applyAlignment="1">
      <alignment horizontal="right" vertical="center"/>
    </xf>
    <xf numFmtId="176" fontId="16" fillId="2" borderId="40" xfId="0" applyNumberFormat="1" applyFont="1" applyFill="1" applyBorder="1" applyAlignment="1">
      <alignment horizontal="right" vertical="center"/>
    </xf>
    <xf numFmtId="176" fontId="16" fillId="2" borderId="36" xfId="0" applyNumberFormat="1" applyFont="1" applyFill="1" applyBorder="1" applyAlignment="1">
      <alignment horizontal="right" vertical="center"/>
    </xf>
    <xf numFmtId="176" fontId="16" fillId="2" borderId="37" xfId="0" applyNumberFormat="1" applyFont="1" applyFill="1" applyBorder="1" applyAlignment="1">
      <alignment horizontal="right" vertical="center"/>
    </xf>
    <xf numFmtId="176" fontId="16" fillId="2" borderId="23" xfId="0" applyNumberFormat="1" applyFont="1" applyFill="1" applyBorder="1" applyAlignment="1">
      <alignment horizontal="right" vertical="center"/>
    </xf>
    <xf numFmtId="176" fontId="16" fillId="2" borderId="38" xfId="0" applyNumberFormat="1" applyFont="1" applyFill="1" applyBorder="1" applyAlignment="1">
      <alignment horizontal="right" vertical="center"/>
    </xf>
    <xf numFmtId="176" fontId="16" fillId="4" borderId="37" xfId="0" applyNumberFormat="1" applyFont="1" applyFill="1" applyBorder="1" applyAlignment="1">
      <alignment horizontal="right" vertical="center"/>
    </xf>
    <xf numFmtId="176" fontId="16" fillId="4" borderId="23" xfId="0" applyNumberFormat="1" applyFont="1" applyFill="1" applyBorder="1" applyAlignment="1">
      <alignment horizontal="right" vertical="center"/>
    </xf>
    <xf numFmtId="176" fontId="16" fillId="4" borderId="38" xfId="0" applyNumberFormat="1" applyFont="1" applyFill="1" applyBorder="1" applyAlignment="1">
      <alignment horizontal="right" vertical="center"/>
    </xf>
    <xf numFmtId="176" fontId="16" fillId="4" borderId="45" xfId="0" applyNumberFormat="1" applyFont="1" applyFill="1" applyBorder="1" applyAlignment="1">
      <alignment horizontal="right" vertical="center"/>
    </xf>
    <xf numFmtId="176" fontId="16" fillId="4" borderId="24" xfId="0" applyNumberFormat="1" applyFont="1" applyFill="1" applyBorder="1" applyAlignment="1">
      <alignment horizontal="right" vertical="center"/>
    </xf>
    <xf numFmtId="176" fontId="16" fillId="4" borderId="46" xfId="0" applyNumberFormat="1" applyFont="1" applyFill="1" applyBorder="1" applyAlignment="1">
      <alignment horizontal="right" vertical="center"/>
    </xf>
    <xf numFmtId="0" fontId="26" fillId="2" borderId="0" xfId="0" applyFont="1" applyFill="1" applyAlignment="1">
      <alignment horizontal="center" vertical="center" wrapText="1"/>
    </xf>
    <xf numFmtId="176" fontId="16" fillId="2" borderId="0" xfId="0" quotePrefix="1" applyNumberFormat="1" applyFont="1" applyFill="1" applyAlignment="1">
      <alignment horizontal="center" vertical="center"/>
    </xf>
    <xf numFmtId="0" fontId="26" fillId="2" borderId="0" xfId="0" applyFont="1" applyFill="1" applyAlignment="1">
      <alignment horizontal="right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6" fillId="3" borderId="25" xfId="0" applyFont="1" applyFill="1" applyBorder="1" applyAlignment="1">
      <alignment horizontal="center" vertical="center"/>
    </xf>
    <xf numFmtId="0" fontId="16" fillId="3" borderId="26" xfId="0" applyFont="1" applyFill="1" applyBorder="1" applyAlignment="1">
      <alignment horizontal="center" vertical="center"/>
    </xf>
    <xf numFmtId="0" fontId="16" fillId="3" borderId="18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6" fillId="3" borderId="29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horizontal="center" vertical="center"/>
    </xf>
    <xf numFmtId="0" fontId="16" fillId="3" borderId="30" xfId="0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/>
    </xf>
    <xf numFmtId="0" fontId="42" fillId="5" borderId="11" xfId="0" applyFont="1" applyFill="1" applyBorder="1" applyAlignment="1">
      <alignment horizontal="center" vertical="center" wrapText="1"/>
    </xf>
    <xf numFmtId="0" fontId="42" fillId="5" borderId="9" xfId="0" applyFont="1" applyFill="1" applyBorder="1" applyAlignment="1">
      <alignment horizontal="center" vertical="center" wrapText="1"/>
    </xf>
    <xf numFmtId="0" fontId="42" fillId="5" borderId="13" xfId="0" applyFont="1" applyFill="1" applyBorder="1" applyAlignment="1">
      <alignment horizontal="center" vertical="center" wrapText="1"/>
    </xf>
    <xf numFmtId="0" fontId="42" fillId="5" borderId="0" xfId="0" applyFont="1" applyFill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9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15" fillId="0" borderId="0" xfId="0" applyFont="1" applyAlignment="1" applyProtection="1">
      <alignment horizontal="center" vertical="center"/>
      <protection locked="0"/>
    </xf>
    <xf numFmtId="0" fontId="34" fillId="0" borderId="11" xfId="0" applyFont="1" applyBorder="1" applyAlignment="1" applyProtection="1">
      <alignment horizontal="center" vertical="center" shrinkToFit="1"/>
      <protection locked="0"/>
    </xf>
    <xf numFmtId="0" fontId="34" fillId="0" borderId="12" xfId="0" applyFont="1" applyBorder="1" applyAlignment="1" applyProtection="1">
      <alignment horizontal="center" vertical="center" shrinkToFit="1"/>
      <protection locked="0"/>
    </xf>
    <xf numFmtId="0" fontId="34" fillId="0" borderId="14" xfId="0" applyFont="1" applyBorder="1" applyAlignment="1" applyProtection="1">
      <alignment horizontal="center" vertical="center" shrinkToFit="1"/>
      <protection locked="0"/>
    </xf>
    <xf numFmtId="0" fontId="34" fillId="0" borderId="15" xfId="0" applyFont="1" applyBorder="1" applyAlignment="1" applyProtection="1">
      <alignment horizontal="center" vertical="center" shrinkToFit="1"/>
      <protection locked="0"/>
    </xf>
    <xf numFmtId="0" fontId="31" fillId="0" borderId="0" xfId="0" applyFont="1" applyAlignment="1" applyProtection="1">
      <alignment horizontal="right"/>
      <protection locked="0"/>
    </xf>
    <xf numFmtId="0" fontId="38" fillId="0" borderId="55" xfId="0" applyFont="1" applyBorder="1" applyAlignment="1" applyProtection="1">
      <alignment horizontal="left" vertical="center"/>
      <protection locked="0"/>
    </xf>
    <xf numFmtId="0" fontId="35" fillId="0" borderId="11" xfId="0" applyFont="1" applyBorder="1" applyAlignment="1" applyProtection="1">
      <alignment horizontal="center" vertical="center"/>
      <protection locked="0"/>
    </xf>
    <xf numFmtId="0" fontId="35" fillId="0" borderId="12" xfId="0" applyFont="1" applyBorder="1" applyAlignment="1" applyProtection="1">
      <alignment horizontal="center" vertical="center"/>
      <protection locked="0"/>
    </xf>
    <xf numFmtId="0" fontId="35" fillId="0" borderId="14" xfId="0" applyFont="1" applyBorder="1" applyAlignment="1" applyProtection="1">
      <alignment horizontal="center" vertical="center"/>
      <protection locked="0"/>
    </xf>
    <xf numFmtId="0" fontId="35" fillId="0" borderId="15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28"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Meiryo UI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Meiryo UI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Meiryo UI"/>
        <family val="3"/>
        <charset val="128"/>
        <scheme val="none"/>
      </font>
      <numFmt numFmtId="0" formatCode="General"/>
      <alignment horizontal="center" vertical="center" textRotation="0" wrapText="0" indent="0" justifyLastLine="0" shrinkToFit="1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Meiryo UI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Meiryo UI"/>
        <family val="3"/>
        <charset val="128"/>
        <scheme val="none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Meiryo UI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vertical="center" textRotation="0" wrapText="0" justifyLastLine="0" shrinkToFit="1" readingOrder="0"/>
      <border diagonalUp="0" diagonalDown="0">
        <left style="thin">
          <color rgb="FF808080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0" tint="-0.499984740745262"/>
        </top>
        <bottom/>
      </border>
      <protection locked="0" hidden="0"/>
    </dxf>
    <dxf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0"/>
        <name val="Meiryo UI"/>
        <family val="3"/>
        <charset val="12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eiryo UI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rgb="FF808080"/>
        </top>
        <bottom style="thin">
          <color theme="0" tint="-0.499984740745262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rgb="FF808080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rgb="FF808080"/>
        </left>
        <right/>
        <top style="thin">
          <color theme="0" tint="-0.499984740745262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theme="0" tint="-0.499984740745262"/>
        </top>
        <bottom/>
      </border>
      <protection locked="1" hidden="0"/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Meiryo UI"/>
        <scheme val="none"/>
      </font>
      <fill>
        <patternFill patternType="none">
          <fgColor rgb="FF000000"/>
          <bgColor rgb="FFFFFFFF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Meiryo UI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FFFF99"/>
      <color rgb="FFCCCC0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596900</xdr:colOff>
      <xdr:row>0</xdr:row>
      <xdr:rowOff>50800</xdr:rowOff>
    </xdr:from>
    <xdr:to>
      <xdr:col>13</xdr:col>
      <xdr:colOff>634999</xdr:colOff>
      <xdr:row>6</xdr:row>
      <xdr:rowOff>198720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DAE63C3-0035-4260-BE1A-573226B073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9816" b="96319" l="10000" r="90000">
                      <a14:foregroundMark x1="80000" y1="56442" x2="80000" y2="56442"/>
                      <a14:foregroundMark x1="50000" y1="90184" x2="50000" y2="90184"/>
                      <a14:foregroundMark x1="45000" y1="92638" x2="45000" y2="92638"/>
                      <a14:foregroundMark x1="53750" y1="92638" x2="53750" y2="92638"/>
                      <a14:foregroundMark x1="51875" y1="96319" x2="51875" y2="9631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4800" y="50800"/>
          <a:ext cx="1358899" cy="14179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950422</xdr:colOff>
      <xdr:row>0</xdr:row>
      <xdr:rowOff>48491</xdr:rowOff>
    </xdr:from>
    <xdr:to>
      <xdr:col>13</xdr:col>
      <xdr:colOff>1197508</xdr:colOff>
      <xdr:row>4</xdr:row>
      <xdr:rowOff>83127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125D2F2-7E08-4AEC-878B-042DA5F50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9816" b="96319" l="10000" r="90000">
                      <a14:foregroundMark x1="80000" y1="56442" x2="80000" y2="56442"/>
                      <a14:foregroundMark x1="50000" y1="90184" x2="50000" y2="90184"/>
                      <a14:foregroundMark x1="45000" y1="92638" x2="45000" y2="92638"/>
                      <a14:foregroundMark x1="53750" y1="92638" x2="53750" y2="92638"/>
                      <a14:foregroundMark x1="51875" y1="96319" x2="51875" y2="9631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57262" y="48491"/>
          <a:ext cx="1230066" cy="12462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376381</xdr:colOff>
      <xdr:row>0</xdr:row>
      <xdr:rowOff>25400</xdr:rowOff>
    </xdr:from>
    <xdr:to>
      <xdr:col>18</xdr:col>
      <xdr:colOff>532278</xdr:colOff>
      <xdr:row>5</xdr:row>
      <xdr:rowOff>254000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2077DB2-4570-40E5-9D85-492345149D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9816" b="96319" l="10000" r="90000">
                      <a14:foregroundMark x1="80000" y1="56442" x2="80000" y2="56442"/>
                      <a14:foregroundMark x1="50000" y1="90184" x2="50000" y2="90184"/>
                      <a14:foregroundMark x1="45000" y1="92638" x2="45000" y2="92638"/>
                      <a14:foregroundMark x1="53750" y1="92638" x2="53750" y2="92638"/>
                      <a14:foregroundMark x1="51875" y1="96319" x2="51875" y2="96319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47481" y="25400"/>
          <a:ext cx="1476697" cy="1397000"/>
        </a:xfrm>
        <a:prstGeom prst="rect">
          <a:avLst/>
        </a:prstGeom>
      </xdr:spPr>
    </xdr:pic>
    <xdr:clientData/>
  </xdr:twoCellAnchor>
  <xdr:twoCellAnchor editAs="oneCell">
    <xdr:from>
      <xdr:col>2</xdr:col>
      <xdr:colOff>60960</xdr:colOff>
      <xdr:row>11</xdr:row>
      <xdr:rowOff>20320</xdr:rowOff>
    </xdr:from>
    <xdr:to>
      <xdr:col>5</xdr:col>
      <xdr:colOff>632460</xdr:colOff>
      <xdr:row>25</xdr:row>
      <xdr:rowOff>78740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C4528497-F2DE-EDAF-A098-12DFB5164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1540" y="2626360"/>
          <a:ext cx="2560320" cy="295402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82E9BD-E889-4983-9078-99B5CC52B201}" name="テーブル24" displayName="テーブル24" ref="B6:O106" totalsRowShown="0" headerRowDxfId="27" dataDxfId="26" tableBorderDxfId="25">
  <tableColumns count="14">
    <tableColumn id="1" xr3:uid="{7D33F561-DF0E-4E5B-A332-CBB2B8AF90BE}" name="No." dataDxfId="24"/>
    <tableColumn id="2" xr3:uid="{F96A9F33-04A8-4B78-AECD-D5E80914A896}" name="氏名" dataDxfId="23"/>
    <tableColumn id="3" xr3:uid="{9E671613-06B5-4638-9BA6-DA4A501F972D}" name="フリガナ" dataDxfId="22"/>
    <tableColumn id="7" xr3:uid="{8BD51F3D-D870-42EC-A63E-266EAC0BD719}" name="性別" dataDxfId="21"/>
    <tableColumn id="8" xr3:uid="{635B6B26-2DE4-45A7-89CF-177E9B9EDDA2}" name="生年月日" dataDxfId="20"/>
    <tableColumn id="4" xr3:uid="{B0B05FD3-7643-4044-9E0F-ED9C0B487E2D}" name="年齢" dataDxfId="19">
      <calculatedColumnFormula>IF(テーブル24[[#This Row],[生年月日]]="","",DATEDIF(F7,TODAY(),"y"))</calculatedColumnFormula>
    </tableColumn>
    <tableColumn id="10" xr3:uid="{0E263395-9671-43DE-BC55-45ED07ED71B1}" name="現住所_x000a_（丁目・番地以降は不要）" dataDxfId="18"/>
    <tableColumn id="9" xr3:uid="{BF87D80C-8540-4435-9E1B-9D6B772545CC}" name="申請区分_x000a_（年初・追加）" dataDxfId="17"/>
    <tableColumn id="14" xr3:uid="{F752A209-BF81-4559-AB48-F4B62C487BFA}" name="支払い区分_x000a_（本チームで選手登録費を支払う_x000a_場合は「〇」を選択する）" dataDxfId="16"/>
    <tableColumn id="5" xr3:uid="{98A4E1DC-8F01-447C-A2B6-2BF4F65BA597}" name="選手申請カテゴリ_x000a_（このチームに本所属している場合「〇」_x000a_他チームで登録している場合「空欄」）" dataDxfId="15"/>
    <tableColumn id="13" xr3:uid="{99CBFABF-0F1B-4E12-A42B-20305CF60DE3}" name="他所属のチーム名_x000a_（左の項目で空欄選択した場合は対象のチーム名を記入）" dataDxfId="14"/>
    <tableColumn id="11" xr3:uid="{0A2BA36B-475E-4B1B-B61C-5DBF39B4F591}" name="追加年月日" dataDxfId="13"/>
    <tableColumn id="6" xr3:uid="{9886F646-42C2-4E8B-B3BB-CB355814E64E}" name="申請資格区分" dataDxfId="12"/>
    <tableColumn id="12" xr3:uid="{F397BB23-728C-48EB-B550-A90EC76B5370}" name="審判資格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5283E5-2A0E-4E85-B56A-DC1D8E1C570F}" name="テーブル2" displayName="テーブル2" ref="B6:H106" totalsRowShown="0" headerRowDxfId="10" dataDxfId="9" tableBorderDxfId="8">
  <autoFilter ref="B6:H106" xr:uid="{5B6C3E6B-C6FA-45C3-ACDB-A1CF7296CEEB}"/>
  <tableColumns count="7">
    <tableColumn id="1" xr3:uid="{98EEC531-0788-4CA6-9614-5E932D97AE57}" name="No." dataDxfId="7"/>
    <tableColumn id="2" xr3:uid="{99879509-C8C4-4EE9-8AE2-3B048A69D9B7}" name="氏名" dataDxfId="6">
      <calculatedColumnFormula>IF(選手登録申請名簿一覧!C7="","",選手登録申請名簿一覧!C7)</calculatedColumnFormula>
    </tableColumn>
    <tableColumn id="8" xr3:uid="{51493739-4715-4837-BD23-A1158CD6946D}" name="生年月日" dataDxfId="5">
      <calculatedColumnFormula>IF(選手登録申請名簿一覧!F7="","",選手登録申請名簿一覧!F7)</calculatedColumnFormula>
    </tableColumn>
    <tableColumn id="9" xr3:uid="{E46AC7E3-8FE2-4C71-94A0-F12414405E41}" name="年齢" dataDxfId="4">
      <calculatedColumnFormula>IF(選手登録申請名簿一覧!G7="","",選手登録申請名簿一覧!G7)</calculatedColumnFormula>
    </tableColumn>
    <tableColumn id="4" xr3:uid="{F1FE5590-047F-4946-A1D9-95AE7AB1C12A}" name="他所属のチーム名" dataDxfId="3">
      <calculatedColumnFormula>IF(選手登録申請名簿一覧!L7="","",選手登録申請名簿一覧!L7)</calculatedColumnFormula>
    </tableColumn>
    <tableColumn id="12" xr3:uid="{27F953D6-DE29-4DD9-981C-5AB69C7430CD}" name="申請資格区分" dataDxfId="2">
      <calculatedColumnFormula>IF(選手登録申請名簿一覧!N7="","",選手登録申請名簿一覧!N7)</calculatedColumnFormula>
    </tableColumn>
    <tableColumn id="13" xr3:uid="{501BB794-E653-4AFC-8143-3E6C6E601D8A}" name="審判資格" dataDxfId="1">
      <calculatedColumnFormula>IF(選手登録申請名簿一覧!O7="","",選手登録申請名簿一覧!O7)</calculatedColumn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>
          <a:noFill/>
        </a:ln>
      </a:spPr>
      <a:bodyPr vertOverflow="clip" horzOverflow="clip" rtlCol="0" anchor="t">
        <a:spAutoFit/>
      </a:bodyPr>
      <a:lstStyle>
        <a:defPPr algn="l">
          <a:defRPr kumimoji="1" sz="1800" b="1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5FF33-51CD-42C6-A525-B108942FAFE4}">
  <sheetPr>
    <tabColor theme="1" tint="0.34998626667073579"/>
  </sheetPr>
  <dimension ref="A1:O49"/>
  <sheetViews>
    <sheetView showGridLines="0" tabSelected="1" zoomScaleNormal="100" zoomScaleSheetLayoutView="100" workbookViewId="0">
      <selection activeCell="F12" sqref="F12:I12"/>
    </sheetView>
  </sheetViews>
  <sheetFormatPr defaultColWidth="8.69921875" defaultRowHeight="15"/>
  <cols>
    <col min="1" max="2" width="2.8984375" style="4" customWidth="1"/>
    <col min="3" max="7" width="8.69921875" style="4"/>
    <col min="8" max="8" width="10.69921875" style="4" customWidth="1"/>
    <col min="9" max="9" width="8.69921875" style="4"/>
    <col min="10" max="10" width="2.5" style="4" customWidth="1"/>
    <col min="11" max="14" width="8.69921875" style="4"/>
    <col min="15" max="15" width="1.5" style="4" customWidth="1"/>
    <col min="16" max="16384" width="8.69921875" style="4"/>
  </cols>
  <sheetData>
    <row r="1" spans="1:15" ht="16.2">
      <c r="A1" s="6"/>
      <c r="B1" s="6"/>
      <c r="C1" s="7" t="s">
        <v>112</v>
      </c>
      <c r="D1" s="6"/>
      <c r="E1" s="6"/>
      <c r="F1" s="6"/>
      <c r="G1" s="6"/>
      <c r="H1" s="6"/>
      <c r="I1" s="6"/>
      <c r="J1" s="6"/>
      <c r="K1" s="160" t="s">
        <v>87</v>
      </c>
      <c r="L1" s="160"/>
      <c r="M1" s="160"/>
      <c r="N1" s="160"/>
      <c r="O1" s="160"/>
    </row>
    <row r="2" spans="1:1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8" customHeight="1">
      <c r="A4" s="6"/>
      <c r="B4" s="6"/>
      <c r="C4" s="176" t="s">
        <v>9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6"/>
      <c r="O4" s="6"/>
    </row>
    <row r="5" spans="1:15" ht="18" customHeight="1">
      <c r="A5" s="6"/>
      <c r="B5" s="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6"/>
      <c r="O5" s="6"/>
    </row>
    <row r="6" spans="1:15" ht="18" customHeight="1">
      <c r="A6" s="6"/>
      <c r="B6" s="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6"/>
      <c r="O6" s="6"/>
    </row>
    <row r="7" spans="1:15" ht="18" customHeight="1">
      <c r="A7" s="6"/>
      <c r="B7" s="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6"/>
      <c r="O7" s="6"/>
    </row>
    <row r="8" spans="1:15" ht="22.8">
      <c r="A8" s="6"/>
      <c r="B8" s="6"/>
      <c r="C8" s="9" t="s">
        <v>83</v>
      </c>
      <c r="D8" s="10"/>
      <c r="E8" s="11"/>
      <c r="F8" s="140" t="str">
        <f>選手登録申請名簿一覧!E4&amp;""</f>
        <v/>
      </c>
      <c r="G8" s="140"/>
      <c r="H8" s="140"/>
      <c r="I8" s="140"/>
      <c r="J8" s="6"/>
      <c r="K8" s="12" t="s">
        <v>16</v>
      </c>
      <c r="L8" s="12"/>
      <c r="M8" s="6"/>
      <c r="N8" s="6"/>
      <c r="O8" s="6"/>
    </row>
    <row r="9" spans="1:15" ht="22.8">
      <c r="A9" s="6"/>
      <c r="B9" s="6"/>
      <c r="C9" s="9" t="s">
        <v>85</v>
      </c>
      <c r="D9" s="10"/>
      <c r="E9" s="11"/>
      <c r="F9" s="140" t="str">
        <f>選手登録申請名簿一覧!C7&amp;""</f>
        <v/>
      </c>
      <c r="G9" s="140"/>
      <c r="H9" s="140"/>
      <c r="I9" s="140"/>
      <c r="J9" s="6"/>
      <c r="K9" s="12" t="s">
        <v>16</v>
      </c>
      <c r="L9" s="12"/>
      <c r="M9" s="6"/>
      <c r="N9" s="6"/>
      <c r="O9" s="6"/>
    </row>
    <row r="10" spans="1:15" ht="22.8">
      <c r="A10" s="6"/>
      <c r="B10" s="6"/>
      <c r="C10" s="9" t="s">
        <v>82</v>
      </c>
      <c r="D10" s="10"/>
      <c r="E10" s="11"/>
      <c r="F10" s="139"/>
      <c r="G10" s="139"/>
      <c r="H10" s="139"/>
      <c r="I10" s="139"/>
      <c r="J10" s="6"/>
      <c r="K10" s="12" t="s">
        <v>69</v>
      </c>
      <c r="L10" s="12"/>
      <c r="M10" s="6"/>
      <c r="N10" s="6"/>
      <c r="O10" s="6"/>
    </row>
    <row r="11" spans="1:15" ht="22.8">
      <c r="A11" s="6"/>
      <c r="B11" s="6"/>
      <c r="C11" s="9" t="s">
        <v>58</v>
      </c>
      <c r="D11" s="10"/>
      <c r="E11" s="11"/>
      <c r="F11" s="140" t="str">
        <f>選手登録申請名簿一覧!C8&amp;""</f>
        <v/>
      </c>
      <c r="G11" s="140"/>
      <c r="H11" s="140"/>
      <c r="I11" s="140"/>
      <c r="J11" s="6"/>
      <c r="K11" s="12" t="s">
        <v>16</v>
      </c>
      <c r="L11" s="12"/>
      <c r="M11" s="6"/>
      <c r="N11" s="6"/>
      <c r="O11" s="6"/>
    </row>
    <row r="12" spans="1:15" ht="22.8">
      <c r="A12" s="6"/>
      <c r="B12" s="6"/>
      <c r="C12" s="9" t="s">
        <v>84</v>
      </c>
      <c r="D12" s="10"/>
      <c r="E12" s="11"/>
      <c r="F12" s="139" t="str">
        <f>選手登録申請名簿一覧!H7&amp;""</f>
        <v/>
      </c>
      <c r="G12" s="139"/>
      <c r="H12" s="139"/>
      <c r="I12" s="139"/>
      <c r="J12" s="6"/>
      <c r="K12" s="12" t="s">
        <v>16</v>
      </c>
      <c r="L12" s="12"/>
      <c r="M12" s="6"/>
      <c r="N12" s="6"/>
      <c r="O12" s="6"/>
    </row>
    <row r="13" spans="1:15" ht="27">
      <c r="A13" s="6"/>
      <c r="B13" s="6"/>
      <c r="C13" s="21" t="s">
        <v>88</v>
      </c>
      <c r="D13" s="10"/>
      <c r="E13" s="11"/>
      <c r="F13" s="73"/>
      <c r="G13" s="73"/>
      <c r="H13" s="73"/>
      <c r="I13" s="73"/>
      <c r="J13" s="6"/>
      <c r="K13" s="12"/>
      <c r="L13" s="12"/>
      <c r="M13" s="6"/>
      <c r="N13" s="6"/>
      <c r="O13" s="6"/>
    </row>
    <row r="14" spans="1:15" ht="22.8">
      <c r="A14" s="6"/>
      <c r="B14" s="6"/>
      <c r="C14" s="9" t="s">
        <v>89</v>
      </c>
      <c r="D14" s="10"/>
      <c r="E14" s="11"/>
      <c r="F14" s="141">
        <f>選手登録申請名簿一覧!I107</f>
        <v>0</v>
      </c>
      <c r="G14" s="141"/>
      <c r="H14" s="75" t="s">
        <v>75</v>
      </c>
      <c r="I14" s="74"/>
      <c r="J14" s="11"/>
      <c r="K14" s="12"/>
      <c r="L14" s="12"/>
      <c r="M14" s="6"/>
      <c r="N14" s="6"/>
      <c r="O14" s="6"/>
    </row>
    <row r="15" spans="1:15" ht="15.6" thickBo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ht="33" customHeight="1" thickTop="1" thickBot="1">
      <c r="A16" s="6"/>
      <c r="B16" s="6"/>
      <c r="C16" s="171" t="s">
        <v>17</v>
      </c>
      <c r="D16" s="172"/>
      <c r="E16" s="172"/>
      <c r="F16" s="172"/>
      <c r="G16" s="173"/>
      <c r="H16" s="26" t="s">
        <v>24</v>
      </c>
      <c r="I16" s="143" t="s">
        <v>28</v>
      </c>
      <c r="J16" s="144"/>
      <c r="K16" s="145"/>
      <c r="L16" s="13"/>
      <c r="M16" s="14"/>
      <c r="N16" s="6"/>
      <c r="O16" s="6"/>
    </row>
    <row r="17" spans="1:15" ht="20.399999999999999" customHeight="1" thickTop="1">
      <c r="A17" s="6"/>
      <c r="B17" s="6"/>
      <c r="C17" s="167" t="s">
        <v>23</v>
      </c>
      <c r="D17" s="168"/>
      <c r="E17" s="30" t="s">
        <v>22</v>
      </c>
      <c r="F17" s="31"/>
      <c r="G17" s="32"/>
      <c r="H17" s="27">
        <v>5000</v>
      </c>
      <c r="I17" s="146">
        <f>H17</f>
        <v>5000</v>
      </c>
      <c r="J17" s="147"/>
      <c r="K17" s="148"/>
      <c r="L17" s="15" t="s">
        <v>25</v>
      </c>
      <c r="M17" s="12"/>
      <c r="N17" s="6"/>
      <c r="O17" s="6"/>
    </row>
    <row r="18" spans="1:15" ht="18.600000000000001">
      <c r="A18" s="6"/>
      <c r="B18" s="6"/>
      <c r="C18" s="169"/>
      <c r="D18" s="170"/>
      <c r="E18" s="33" t="s">
        <v>41</v>
      </c>
      <c r="F18" s="34"/>
      <c r="G18" s="35"/>
      <c r="H18" s="28">
        <v>1700</v>
      </c>
      <c r="I18" s="149">
        <f>選手登録申請名簿一覧!J107*チーム情報!H18</f>
        <v>0</v>
      </c>
      <c r="J18" s="150"/>
      <c r="K18" s="151"/>
      <c r="L18" s="15" t="s">
        <v>26</v>
      </c>
      <c r="M18" s="12"/>
      <c r="N18" s="6"/>
      <c r="O18" s="6"/>
    </row>
    <row r="19" spans="1:15" ht="18.600000000000001">
      <c r="A19" s="6"/>
      <c r="B19" s="6"/>
      <c r="C19" s="163" t="s">
        <v>18</v>
      </c>
      <c r="D19" s="164"/>
      <c r="E19" s="36" t="s">
        <v>19</v>
      </c>
      <c r="F19" s="34"/>
      <c r="G19" s="35"/>
      <c r="H19" s="28">
        <v>5000</v>
      </c>
      <c r="I19" s="152"/>
      <c r="J19" s="153"/>
      <c r="K19" s="154"/>
      <c r="L19" s="15" t="s">
        <v>27</v>
      </c>
      <c r="M19" s="12"/>
      <c r="N19" s="16"/>
      <c r="O19" s="6"/>
    </row>
    <row r="20" spans="1:15" ht="18.600000000000001">
      <c r="A20" s="6"/>
      <c r="B20" s="6"/>
      <c r="C20" s="174"/>
      <c r="D20" s="175"/>
      <c r="E20" s="36" t="s">
        <v>111</v>
      </c>
      <c r="F20" s="34"/>
      <c r="G20" s="35"/>
      <c r="H20" s="28">
        <v>5000</v>
      </c>
      <c r="I20" s="152"/>
      <c r="J20" s="153"/>
      <c r="K20" s="154"/>
      <c r="L20" s="15" t="s">
        <v>27</v>
      </c>
      <c r="M20" s="12"/>
      <c r="N20" s="16"/>
      <c r="O20" s="6"/>
    </row>
    <row r="21" spans="1:15" ht="18.600000000000001">
      <c r="A21" s="6"/>
      <c r="B21" s="6"/>
      <c r="C21" s="174"/>
      <c r="D21" s="175"/>
      <c r="E21" s="36" t="s">
        <v>20</v>
      </c>
      <c r="F21" s="34"/>
      <c r="G21" s="35"/>
      <c r="H21" s="28">
        <v>10000</v>
      </c>
      <c r="I21" s="152"/>
      <c r="J21" s="153"/>
      <c r="K21" s="154"/>
      <c r="L21" s="15" t="s">
        <v>27</v>
      </c>
      <c r="M21" s="17"/>
      <c r="N21" s="16"/>
      <c r="O21" s="6"/>
    </row>
    <row r="22" spans="1:15" ht="18.600000000000001">
      <c r="A22" s="6"/>
      <c r="B22" s="6"/>
      <c r="C22" s="163" t="s">
        <v>109</v>
      </c>
      <c r="D22" s="164"/>
      <c r="E22" s="36" t="s">
        <v>19</v>
      </c>
      <c r="F22" s="34"/>
      <c r="G22" s="35"/>
      <c r="H22" s="28">
        <v>5000</v>
      </c>
      <c r="I22" s="152"/>
      <c r="J22" s="153"/>
      <c r="K22" s="154"/>
      <c r="L22" s="15" t="s">
        <v>27</v>
      </c>
      <c r="M22" s="17"/>
      <c r="N22" s="16"/>
      <c r="O22" s="6"/>
    </row>
    <row r="23" spans="1:15" ht="18.600000000000001">
      <c r="A23" s="6"/>
      <c r="B23" s="6"/>
      <c r="C23" s="174"/>
      <c r="D23" s="175"/>
      <c r="E23" s="36" t="s">
        <v>111</v>
      </c>
      <c r="F23" s="34"/>
      <c r="G23" s="35"/>
      <c r="H23" s="28">
        <v>5000</v>
      </c>
      <c r="I23" s="152"/>
      <c r="J23" s="153"/>
      <c r="K23" s="154"/>
      <c r="L23" s="15" t="s">
        <v>27</v>
      </c>
      <c r="M23" s="17"/>
      <c r="N23" s="16"/>
      <c r="O23" s="6"/>
    </row>
    <row r="24" spans="1:15" ht="18.600000000000001">
      <c r="A24" s="6"/>
      <c r="B24" s="6"/>
      <c r="C24" s="174"/>
      <c r="D24" s="175"/>
      <c r="E24" s="36" t="s">
        <v>20</v>
      </c>
      <c r="F24" s="34"/>
      <c r="G24" s="35"/>
      <c r="H24" s="28">
        <v>10000</v>
      </c>
      <c r="I24" s="152"/>
      <c r="J24" s="153"/>
      <c r="K24" s="154"/>
      <c r="L24" s="15" t="s">
        <v>27</v>
      </c>
      <c r="M24" s="17"/>
      <c r="N24" s="16"/>
      <c r="O24" s="6"/>
    </row>
    <row r="25" spans="1:15" ht="18.600000000000001">
      <c r="A25" s="6"/>
      <c r="B25" s="6"/>
      <c r="C25" s="163" t="s">
        <v>21</v>
      </c>
      <c r="D25" s="164"/>
      <c r="E25" s="36" t="s">
        <v>19</v>
      </c>
      <c r="F25" s="34"/>
      <c r="G25" s="35"/>
      <c r="H25" s="28">
        <v>5000</v>
      </c>
      <c r="I25" s="152"/>
      <c r="J25" s="153"/>
      <c r="K25" s="154"/>
      <c r="L25" s="15" t="s">
        <v>27</v>
      </c>
      <c r="M25" s="17"/>
      <c r="N25" s="16"/>
      <c r="O25" s="6"/>
    </row>
    <row r="26" spans="1:15" ht="19.2" thickBot="1">
      <c r="A26" s="6"/>
      <c r="B26" s="6"/>
      <c r="C26" s="165"/>
      <c r="D26" s="166"/>
      <c r="E26" s="37" t="s">
        <v>20</v>
      </c>
      <c r="F26" s="38"/>
      <c r="G26" s="39"/>
      <c r="H26" s="29">
        <v>5000</v>
      </c>
      <c r="I26" s="155"/>
      <c r="J26" s="156"/>
      <c r="K26" s="157"/>
      <c r="L26" s="15" t="s">
        <v>27</v>
      </c>
      <c r="M26" s="17"/>
      <c r="N26" s="16"/>
      <c r="O26" s="6"/>
    </row>
    <row r="27" spans="1:15" ht="7.2" customHeight="1" thickTop="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ht="27">
      <c r="A28" s="6"/>
      <c r="B28" s="6"/>
      <c r="C28" s="21" t="s">
        <v>90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ht="16.2">
      <c r="A29" s="6"/>
      <c r="B29" s="6"/>
      <c r="C29" s="9" t="s">
        <v>78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6"/>
    </row>
    <row r="30" spans="1:15" ht="25.2" customHeight="1">
      <c r="A30" s="6"/>
      <c r="B30" s="6"/>
      <c r="C30" s="161" t="s">
        <v>71</v>
      </c>
      <c r="D30" s="162"/>
      <c r="E30" s="129">
        <f>選手登録申請名簿一覧!J108</f>
        <v>0</v>
      </c>
      <c r="F30" s="129"/>
      <c r="G30" s="67" t="s">
        <v>72</v>
      </c>
      <c r="H30" s="66">
        <v>1700</v>
      </c>
      <c r="I30" s="68" t="s">
        <v>73</v>
      </c>
      <c r="J30" s="159">
        <f>E30*H30</f>
        <v>0</v>
      </c>
      <c r="K30" s="159"/>
      <c r="L30" s="159"/>
      <c r="M30" s="18"/>
      <c r="N30" s="18"/>
      <c r="O30" s="6"/>
    </row>
    <row r="31" spans="1:15" ht="10.199999999999999" customHeight="1">
      <c r="A31" s="6"/>
      <c r="B31" s="6"/>
      <c r="C31" s="61"/>
      <c r="D31" s="19"/>
      <c r="E31" s="20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ht="19.2" customHeight="1">
      <c r="A32" s="6"/>
      <c r="B32" s="6"/>
      <c r="C32" s="70" t="s">
        <v>80</v>
      </c>
      <c r="D32" s="70"/>
      <c r="E32" s="69"/>
      <c r="F32" s="69"/>
      <c r="G32" s="62"/>
      <c r="I32" s="69"/>
      <c r="J32" s="69"/>
      <c r="K32" s="69"/>
      <c r="L32" s="158"/>
      <c r="M32" s="158"/>
      <c r="N32" s="62"/>
      <c r="O32" s="6"/>
    </row>
    <row r="33" spans="1:15" ht="25.2" customHeight="1">
      <c r="A33" s="6"/>
      <c r="B33" s="6"/>
      <c r="C33" s="71" t="s">
        <v>79</v>
      </c>
      <c r="D33" s="64"/>
      <c r="G33" s="63"/>
      <c r="H33" s="64"/>
      <c r="I33" s="158"/>
      <c r="J33" s="158"/>
      <c r="K33" s="158"/>
      <c r="L33" s="127"/>
      <c r="M33" s="127"/>
      <c r="N33" s="65"/>
      <c r="O33" s="6"/>
    </row>
    <row r="34" spans="1:15" ht="19.2" customHeight="1">
      <c r="A34" s="6"/>
      <c r="B34" s="6"/>
      <c r="C34" s="130" t="s">
        <v>76</v>
      </c>
      <c r="D34" s="130"/>
      <c r="E34" s="130"/>
      <c r="F34" s="129">
        <f>選手登録申請名簿一覧!O107</f>
        <v>0</v>
      </c>
      <c r="G34" s="129"/>
      <c r="H34" s="76" t="s">
        <v>77</v>
      </c>
      <c r="I34" s="69"/>
      <c r="J34" s="69"/>
      <c r="K34" s="69"/>
      <c r="L34" s="72"/>
      <c r="M34" s="72"/>
      <c r="N34" s="65"/>
      <c r="O34" s="6"/>
    </row>
    <row r="35" spans="1:15" ht="9.6" customHeight="1">
      <c r="A35" s="6"/>
      <c r="B35" s="6"/>
      <c r="C35" s="128"/>
      <c r="D35" s="128"/>
      <c r="E35" s="127"/>
      <c r="F35" s="127"/>
      <c r="G35" s="63"/>
      <c r="H35" s="64"/>
      <c r="I35" s="158"/>
      <c r="J35" s="158"/>
      <c r="K35" s="158"/>
      <c r="L35" s="127"/>
      <c r="M35" s="127"/>
      <c r="N35" s="65"/>
      <c r="O35" s="6"/>
    </row>
    <row r="36" spans="1:15" ht="27.6" customHeight="1">
      <c r="A36" s="6"/>
      <c r="B36" s="6"/>
      <c r="C36" s="21" t="s">
        <v>86</v>
      </c>
      <c r="D36" s="19"/>
      <c r="E36" s="20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ht="25.2" customHeight="1">
      <c r="A37" s="6"/>
      <c r="B37" s="6"/>
      <c r="C37" s="71" t="s">
        <v>74</v>
      </c>
      <c r="D37" s="19"/>
      <c r="E37" s="142">
        <f>SUM(H38:H43)</f>
        <v>0</v>
      </c>
      <c r="F37" s="142"/>
      <c r="G37" s="15" t="s">
        <v>29</v>
      </c>
      <c r="H37" s="6"/>
      <c r="I37" s="6"/>
      <c r="J37" s="6"/>
      <c r="K37" s="6"/>
      <c r="L37" s="6"/>
      <c r="M37" s="6"/>
      <c r="N37" s="6"/>
      <c r="O37" s="6"/>
    </row>
    <row r="38" spans="1:15" ht="18.600000000000001" customHeight="1">
      <c r="A38" s="6"/>
      <c r="B38" s="6"/>
      <c r="C38" s="9" t="s">
        <v>30</v>
      </c>
      <c r="D38" s="19"/>
      <c r="E38" s="22"/>
      <c r="F38" s="22"/>
      <c r="G38" s="6"/>
      <c r="H38" s="23">
        <f>選手登録申請名簿一覧!N109</f>
        <v>0</v>
      </c>
      <c r="I38" s="15" t="s">
        <v>29</v>
      </c>
      <c r="J38" s="6"/>
      <c r="K38" s="6"/>
      <c r="L38" s="6"/>
      <c r="M38" s="6"/>
      <c r="N38" s="6"/>
      <c r="O38" s="6"/>
    </row>
    <row r="39" spans="1:15" ht="18.600000000000001" customHeight="1">
      <c r="A39" s="6"/>
      <c r="B39" s="6"/>
      <c r="C39" s="9" t="s">
        <v>62</v>
      </c>
      <c r="D39" s="19"/>
      <c r="E39" s="22"/>
      <c r="F39" s="22"/>
      <c r="G39" s="6"/>
      <c r="H39" s="23">
        <f>選手登録申請名簿一覧!N110</f>
        <v>0</v>
      </c>
      <c r="I39" s="15" t="s">
        <v>29</v>
      </c>
      <c r="J39" s="6"/>
      <c r="K39" s="6"/>
      <c r="L39" s="6"/>
      <c r="M39" s="6"/>
      <c r="N39" s="6"/>
      <c r="O39" s="6"/>
    </row>
    <row r="40" spans="1:15" ht="18.600000000000001" customHeight="1">
      <c r="A40" s="6"/>
      <c r="B40" s="6"/>
      <c r="C40" s="9" t="s">
        <v>31</v>
      </c>
      <c r="D40" s="19"/>
      <c r="E40" s="22"/>
      <c r="F40" s="22"/>
      <c r="G40" s="6"/>
      <c r="H40" s="23">
        <f>選手登録申請名簿一覧!N111</f>
        <v>0</v>
      </c>
      <c r="I40" s="15" t="s">
        <v>29</v>
      </c>
      <c r="J40" s="6"/>
      <c r="K40" s="6"/>
      <c r="L40" s="6"/>
      <c r="M40" s="6"/>
      <c r="N40" s="6"/>
      <c r="O40" s="6"/>
    </row>
    <row r="41" spans="1:15" ht="18.600000000000001" customHeight="1">
      <c r="A41" s="6"/>
      <c r="B41" s="6"/>
      <c r="C41" s="9" t="s">
        <v>63</v>
      </c>
      <c r="D41" s="19"/>
      <c r="E41" s="22"/>
      <c r="F41" s="22"/>
      <c r="G41" s="6"/>
      <c r="H41" s="23">
        <f>選手登録申請名簿一覧!N112</f>
        <v>0</v>
      </c>
      <c r="I41" s="15" t="s">
        <v>29</v>
      </c>
      <c r="J41" s="6"/>
      <c r="K41" s="6"/>
      <c r="L41" s="6"/>
      <c r="M41" s="6"/>
      <c r="N41" s="6"/>
      <c r="O41" s="6"/>
    </row>
    <row r="42" spans="1:15" ht="18.600000000000001" customHeight="1">
      <c r="A42" s="6"/>
      <c r="B42" s="6"/>
      <c r="C42" s="9" t="s">
        <v>64</v>
      </c>
      <c r="D42" s="19"/>
      <c r="E42" s="22"/>
      <c r="F42" s="22"/>
      <c r="G42" s="6"/>
      <c r="H42" s="23">
        <f>選手登録申請名簿一覧!N113</f>
        <v>0</v>
      </c>
      <c r="I42" s="15" t="s">
        <v>29</v>
      </c>
      <c r="J42" s="6"/>
      <c r="K42" s="6"/>
      <c r="L42" s="6"/>
      <c r="M42" s="6"/>
      <c r="N42" s="6"/>
      <c r="O42" s="6"/>
    </row>
    <row r="43" spans="1:15" ht="18.600000000000001" customHeight="1">
      <c r="A43" s="6"/>
      <c r="B43" s="6"/>
      <c r="C43" s="9" t="s">
        <v>65</v>
      </c>
      <c r="D43" s="6"/>
      <c r="E43" s="6"/>
      <c r="F43" s="6"/>
      <c r="G43" s="6"/>
      <c r="H43" s="23">
        <f>選手登録申請名簿一覧!N114</f>
        <v>0</v>
      </c>
      <c r="I43" s="15" t="s">
        <v>29</v>
      </c>
      <c r="J43" s="6"/>
      <c r="K43" s="6"/>
      <c r="L43" s="133"/>
      <c r="M43" s="133"/>
      <c r="N43" s="6"/>
      <c r="O43" s="6"/>
    </row>
    <row r="44" spans="1:15" ht="7.8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ht="27.6" thickBot="1">
      <c r="A45" s="6"/>
      <c r="B45" s="6"/>
      <c r="C45" s="24" t="s">
        <v>32</v>
      </c>
      <c r="D45" s="8"/>
      <c r="E45" s="8"/>
      <c r="F45" s="8"/>
      <c r="G45" s="8"/>
      <c r="H45" s="8"/>
      <c r="I45" s="8"/>
      <c r="J45" s="8"/>
      <c r="K45" s="8"/>
      <c r="L45" s="6"/>
      <c r="M45" s="6"/>
      <c r="N45" s="6"/>
      <c r="O45" s="6"/>
    </row>
    <row r="46" spans="1:15" ht="25.2" thickBot="1">
      <c r="A46" s="6"/>
      <c r="B46" s="6"/>
      <c r="C46" s="137" t="s">
        <v>34</v>
      </c>
      <c r="D46" s="137"/>
      <c r="E46" s="137"/>
      <c r="F46" s="137"/>
      <c r="G46" s="138"/>
      <c r="H46" s="134">
        <f>SUM(I17:K26)</f>
        <v>5000</v>
      </c>
      <c r="I46" s="135"/>
      <c r="J46" s="136"/>
      <c r="K46" s="25" t="s">
        <v>33</v>
      </c>
      <c r="L46" s="15" t="s">
        <v>16</v>
      </c>
      <c r="M46" s="6"/>
      <c r="N46" s="6"/>
      <c r="O46" s="6"/>
    </row>
    <row r="47" spans="1:15" ht="25.2" thickBot="1">
      <c r="A47" s="6"/>
      <c r="B47" s="6"/>
      <c r="C47" s="137" t="s">
        <v>35</v>
      </c>
      <c r="D47" s="137"/>
      <c r="E47" s="137"/>
      <c r="F47" s="137"/>
      <c r="G47" s="138"/>
      <c r="H47" s="134">
        <f>J30</f>
        <v>0</v>
      </c>
      <c r="I47" s="135"/>
      <c r="J47" s="136"/>
      <c r="K47" s="25" t="s">
        <v>33</v>
      </c>
      <c r="L47" s="15" t="s">
        <v>16</v>
      </c>
      <c r="M47" s="6"/>
      <c r="N47" s="6"/>
      <c r="O47" s="6"/>
    </row>
    <row r="48" spans="1:15" ht="24.6">
      <c r="A48" s="6"/>
      <c r="B48" s="6"/>
      <c r="C48" s="137" t="s">
        <v>36</v>
      </c>
      <c r="D48" s="137"/>
      <c r="E48" s="137"/>
      <c r="F48" s="137"/>
      <c r="G48" s="137"/>
      <c r="H48" s="131">
        <f>SUM(H46:J47)</f>
        <v>5000</v>
      </c>
      <c r="I48" s="132"/>
      <c r="J48" s="132"/>
      <c r="K48" s="25" t="s">
        <v>37</v>
      </c>
      <c r="L48" s="6"/>
      <c r="M48" s="15" t="s">
        <v>38</v>
      </c>
      <c r="N48" s="6"/>
      <c r="O48" s="6"/>
    </row>
    <row r="49" spans="1:1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</sheetData>
  <mergeCells count="44">
    <mergeCell ref="K1:O1"/>
    <mergeCell ref="C30:D30"/>
    <mergeCell ref="E30:F30"/>
    <mergeCell ref="C25:D26"/>
    <mergeCell ref="I25:K25"/>
    <mergeCell ref="C17:D18"/>
    <mergeCell ref="C16:G16"/>
    <mergeCell ref="I21:K21"/>
    <mergeCell ref="C19:D21"/>
    <mergeCell ref="C22:D24"/>
    <mergeCell ref="I22:K22"/>
    <mergeCell ref="I23:K23"/>
    <mergeCell ref="I24:K24"/>
    <mergeCell ref="C4:M7"/>
    <mergeCell ref="F8:I8"/>
    <mergeCell ref="F9:I9"/>
    <mergeCell ref="F12:I12"/>
    <mergeCell ref="F11:I11"/>
    <mergeCell ref="F10:I10"/>
    <mergeCell ref="F14:G14"/>
    <mergeCell ref="H47:J47"/>
    <mergeCell ref="E37:F37"/>
    <mergeCell ref="I16:K16"/>
    <mergeCell ref="I17:K17"/>
    <mergeCell ref="I18:K18"/>
    <mergeCell ref="I19:K19"/>
    <mergeCell ref="I20:K20"/>
    <mergeCell ref="I26:K26"/>
    <mergeCell ref="I35:K35"/>
    <mergeCell ref="I33:K33"/>
    <mergeCell ref="J30:L30"/>
    <mergeCell ref="L32:M32"/>
    <mergeCell ref="H48:J48"/>
    <mergeCell ref="L43:M43"/>
    <mergeCell ref="H46:J46"/>
    <mergeCell ref="C46:G46"/>
    <mergeCell ref="C47:G47"/>
    <mergeCell ref="C48:G48"/>
    <mergeCell ref="L33:M33"/>
    <mergeCell ref="L35:M35"/>
    <mergeCell ref="C35:D35"/>
    <mergeCell ref="E35:F35"/>
    <mergeCell ref="F34:G34"/>
    <mergeCell ref="C34:E34"/>
  </mergeCells>
  <phoneticPr fontId="1"/>
  <pageMargins left="0" right="0" top="0.39370078740157483" bottom="0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E9915-F4D2-4AD0-B471-09A8CF394257}">
  <sheetPr>
    <tabColor theme="1" tint="0.34998626667073579"/>
  </sheetPr>
  <dimension ref="B1:P115"/>
  <sheetViews>
    <sheetView showGridLines="0" topLeftCell="B1" zoomScaleNormal="100" workbookViewId="0">
      <pane ySplit="6" topLeftCell="A7" activePane="bottomLeft" state="frozen"/>
      <selection pane="bottomLeft" activeCell="H12" sqref="H12"/>
    </sheetView>
  </sheetViews>
  <sheetFormatPr defaultColWidth="9" defaultRowHeight="14.4"/>
  <cols>
    <col min="1" max="1" width="2.59765625" style="77" customWidth="1"/>
    <col min="2" max="2" width="6.59765625" style="77" customWidth="1"/>
    <col min="3" max="4" width="14.59765625" style="77" customWidth="1"/>
    <col min="5" max="5" width="8.59765625" style="77" customWidth="1"/>
    <col min="6" max="6" width="14.59765625" style="77" customWidth="1"/>
    <col min="7" max="7" width="8.09765625" style="77" customWidth="1"/>
    <col min="8" max="8" width="22" style="77" customWidth="1"/>
    <col min="9" max="9" width="12.8984375" style="77" customWidth="1"/>
    <col min="10" max="10" width="24.59765625" style="77" customWidth="1"/>
    <col min="11" max="11" width="31.59765625" style="77" customWidth="1"/>
    <col min="12" max="12" width="18.19921875" style="77" customWidth="1"/>
    <col min="13" max="13" width="12.8984375" style="77" customWidth="1"/>
    <col min="14" max="14" width="18.59765625" style="77" customWidth="1"/>
    <col min="15" max="15" width="15.59765625" style="77" customWidth="1"/>
    <col min="16" max="17" width="9" style="77"/>
    <col min="18" max="18" width="6.69921875" style="77" customWidth="1"/>
    <col min="19" max="16384" width="9" style="77"/>
  </cols>
  <sheetData>
    <row r="1" spans="2:16">
      <c r="O1" s="77" t="s">
        <v>0</v>
      </c>
    </row>
    <row r="2" spans="2:16" s="80" customFormat="1" ht="27" customHeight="1">
      <c r="B2" s="78" t="s">
        <v>1</v>
      </c>
      <c r="C2" s="79"/>
      <c r="H2" s="179" t="s">
        <v>39</v>
      </c>
      <c r="I2" s="179"/>
      <c r="J2" s="179"/>
      <c r="K2" s="179"/>
      <c r="L2" s="179"/>
      <c r="M2" s="179"/>
      <c r="N2" s="81"/>
      <c r="O2" s="82">
        <f ca="1">TODAY()</f>
        <v>45674</v>
      </c>
    </row>
    <row r="3" spans="2:16" s="80" customFormat="1" ht="27" customHeight="1">
      <c r="H3" s="179"/>
      <c r="I3" s="179"/>
      <c r="J3" s="179"/>
      <c r="K3" s="179"/>
      <c r="L3" s="179"/>
      <c r="M3" s="179"/>
      <c r="N3" s="81"/>
    </row>
    <row r="4" spans="2:16" s="80" customFormat="1" ht="27" customHeight="1">
      <c r="B4" s="177" t="s">
        <v>2</v>
      </c>
      <c r="C4" s="177"/>
      <c r="D4" s="177"/>
      <c r="E4" s="178"/>
      <c r="F4" s="178"/>
      <c r="G4" s="178"/>
      <c r="H4" s="179"/>
      <c r="I4" s="179"/>
      <c r="J4" s="179"/>
      <c r="K4" s="179"/>
      <c r="L4" s="179"/>
      <c r="M4" s="179"/>
      <c r="N4" s="81"/>
      <c r="O4" s="83"/>
    </row>
    <row r="5" spans="2:16">
      <c r="B5" s="116" t="s">
        <v>81</v>
      </c>
    </row>
    <row r="6" spans="2:16" s="88" customFormat="1" ht="72" customHeight="1">
      <c r="B6" s="84" t="s">
        <v>45</v>
      </c>
      <c r="C6" s="85" t="s">
        <v>46</v>
      </c>
      <c r="D6" s="85" t="s">
        <v>47</v>
      </c>
      <c r="E6" s="85" t="s">
        <v>48</v>
      </c>
      <c r="F6" s="85" t="s">
        <v>49</v>
      </c>
      <c r="G6" s="86" t="s">
        <v>50</v>
      </c>
      <c r="H6" s="87" t="s">
        <v>51</v>
      </c>
      <c r="I6" s="87" t="s">
        <v>52</v>
      </c>
      <c r="J6" s="87" t="s">
        <v>66</v>
      </c>
      <c r="K6" s="87" t="s">
        <v>67</v>
      </c>
      <c r="L6" s="87" t="s">
        <v>68</v>
      </c>
      <c r="M6" s="87" t="s">
        <v>53</v>
      </c>
      <c r="N6" s="87" t="s">
        <v>54</v>
      </c>
      <c r="O6" s="84" t="s">
        <v>55</v>
      </c>
    </row>
    <row r="7" spans="2:16" ht="14.25" customHeight="1">
      <c r="B7" s="89">
        <v>1</v>
      </c>
      <c r="C7" s="90"/>
      <c r="D7" s="91"/>
      <c r="E7" s="91"/>
      <c r="F7" s="92"/>
      <c r="G7" s="91" t="str">
        <f ca="1">IF(テーブル24[[#This Row],[生年月日]]="","",DATEDIF(F7,TODAY(),"y"))</f>
        <v/>
      </c>
      <c r="H7" s="91"/>
      <c r="I7" s="93"/>
      <c r="J7" s="93"/>
      <c r="K7" s="94"/>
      <c r="L7" s="95"/>
      <c r="M7" s="94"/>
      <c r="N7" s="96"/>
      <c r="O7" s="93"/>
      <c r="P7" s="97"/>
    </row>
    <row r="8" spans="2:16" ht="14.25" customHeight="1">
      <c r="B8" s="98">
        <v>2</v>
      </c>
      <c r="C8" s="99"/>
      <c r="D8" s="100"/>
      <c r="E8" s="100"/>
      <c r="F8" s="92"/>
      <c r="G8" s="91" t="str">
        <f ca="1">IF(テーブル24[[#This Row],[生年月日]]="","",DATEDIF(F8,TODAY(),"y"))</f>
        <v/>
      </c>
      <c r="H8" s="100"/>
      <c r="I8" s="93"/>
      <c r="J8" s="93"/>
      <c r="K8" s="94"/>
      <c r="L8" s="101"/>
      <c r="M8" s="102"/>
      <c r="N8" s="96"/>
      <c r="O8" s="93"/>
      <c r="P8" s="97"/>
    </row>
    <row r="9" spans="2:16" ht="14.25" customHeight="1">
      <c r="B9" s="98">
        <v>3</v>
      </c>
      <c r="C9" s="99"/>
      <c r="D9" s="100"/>
      <c r="E9" s="100"/>
      <c r="F9" s="92"/>
      <c r="G9" s="91" t="str">
        <f ca="1">IF(テーブル24[[#This Row],[生年月日]]="","",DATEDIF(F9,TODAY(),"y"))</f>
        <v/>
      </c>
      <c r="H9" s="100"/>
      <c r="I9" s="93"/>
      <c r="J9" s="93"/>
      <c r="K9" s="94"/>
      <c r="L9" s="103"/>
      <c r="M9" s="104"/>
      <c r="N9" s="96"/>
      <c r="O9" s="93"/>
    </row>
    <row r="10" spans="2:16" ht="14.25" customHeight="1">
      <c r="B10" s="98">
        <v>4</v>
      </c>
      <c r="C10" s="99"/>
      <c r="D10" s="100"/>
      <c r="E10" s="100"/>
      <c r="F10" s="92"/>
      <c r="G10" s="91" t="str">
        <f ca="1">IF(テーブル24[[#This Row],[生年月日]]="","",DATEDIF(F10,TODAY(),"y"))</f>
        <v/>
      </c>
      <c r="H10" s="100"/>
      <c r="I10" s="105"/>
      <c r="J10" s="93"/>
      <c r="K10" s="94"/>
      <c r="L10" s="106"/>
      <c r="M10" s="104"/>
      <c r="N10" s="96"/>
      <c r="O10" s="93"/>
    </row>
    <row r="11" spans="2:16" ht="14.25" customHeight="1">
      <c r="B11" s="98">
        <v>5</v>
      </c>
      <c r="C11" s="99"/>
      <c r="D11" s="100"/>
      <c r="E11" s="100"/>
      <c r="F11" s="92"/>
      <c r="G11" s="91" t="str">
        <f ca="1">IF(テーブル24[[#This Row],[生年月日]]="","",DATEDIF(F11,TODAY(),"y"))</f>
        <v/>
      </c>
      <c r="H11" s="100"/>
      <c r="I11" s="105"/>
      <c r="J11" s="93"/>
      <c r="K11" s="94"/>
      <c r="L11" s="106"/>
      <c r="M11" s="107"/>
      <c r="N11" s="96"/>
      <c r="O11" s="93"/>
    </row>
    <row r="12" spans="2:16" ht="14.25" customHeight="1">
      <c r="B12" s="98">
        <v>6</v>
      </c>
      <c r="C12" s="99"/>
      <c r="D12" s="106"/>
      <c r="E12" s="100"/>
      <c r="F12" s="92"/>
      <c r="G12" s="91" t="str">
        <f ca="1">IF(テーブル24[[#This Row],[生年月日]]="","",DATEDIF(F12,TODAY(),"y"))</f>
        <v/>
      </c>
      <c r="H12" s="106"/>
      <c r="I12" s="105"/>
      <c r="J12" s="93"/>
      <c r="K12" s="94"/>
      <c r="L12" s="106"/>
      <c r="M12" s="107"/>
      <c r="N12" s="96"/>
      <c r="O12" s="93"/>
    </row>
    <row r="13" spans="2:16" ht="14.25" customHeight="1">
      <c r="B13" s="98">
        <v>7</v>
      </c>
      <c r="C13" s="99"/>
      <c r="D13" s="106"/>
      <c r="E13" s="100"/>
      <c r="F13" s="92"/>
      <c r="G13" s="91" t="str">
        <f ca="1">IF(テーブル24[[#This Row],[生年月日]]="","",DATEDIF(F13,TODAY(),"y"))</f>
        <v/>
      </c>
      <c r="H13" s="106"/>
      <c r="I13" s="105"/>
      <c r="J13" s="93"/>
      <c r="K13" s="94"/>
      <c r="L13" s="106"/>
      <c r="M13" s="107"/>
      <c r="N13" s="96"/>
      <c r="O13" s="93"/>
    </row>
    <row r="14" spans="2:16" ht="14.25" customHeight="1">
      <c r="B14" s="98">
        <v>8</v>
      </c>
      <c r="C14" s="99"/>
      <c r="D14" s="106"/>
      <c r="E14" s="100"/>
      <c r="F14" s="92"/>
      <c r="G14" s="91" t="str">
        <f ca="1">IF(テーブル24[[#This Row],[生年月日]]="","",DATEDIF(F14,TODAY(),"y"))</f>
        <v/>
      </c>
      <c r="H14" s="106"/>
      <c r="I14" s="105"/>
      <c r="J14" s="93"/>
      <c r="K14" s="94"/>
      <c r="L14" s="106"/>
      <c r="M14" s="104"/>
      <c r="N14" s="96"/>
      <c r="O14" s="93"/>
    </row>
    <row r="15" spans="2:16" ht="14.25" customHeight="1">
      <c r="B15" s="98">
        <v>9</v>
      </c>
      <c r="C15" s="99"/>
      <c r="D15" s="106"/>
      <c r="E15" s="100"/>
      <c r="F15" s="92"/>
      <c r="G15" s="91" t="str">
        <f ca="1">IF(テーブル24[[#This Row],[生年月日]]="","",DATEDIF(F15,TODAY(),"y"))</f>
        <v/>
      </c>
      <c r="H15" s="106"/>
      <c r="I15" s="105"/>
      <c r="J15" s="93"/>
      <c r="K15" s="94"/>
      <c r="L15" s="106"/>
      <c r="M15" s="104"/>
      <c r="N15" s="96"/>
      <c r="O15" s="93"/>
    </row>
    <row r="16" spans="2:16" ht="14.25" customHeight="1">
      <c r="B16" s="98">
        <v>10</v>
      </c>
      <c r="C16" s="99"/>
      <c r="D16" s="106"/>
      <c r="E16" s="100"/>
      <c r="F16" s="92"/>
      <c r="G16" s="91" t="str">
        <f ca="1">IF(テーブル24[[#This Row],[生年月日]]="","",DATEDIF(F16,TODAY(),"y"))</f>
        <v/>
      </c>
      <c r="H16" s="106"/>
      <c r="I16" s="105"/>
      <c r="J16" s="93"/>
      <c r="K16" s="94"/>
      <c r="L16" s="106"/>
      <c r="M16" s="104"/>
      <c r="N16" s="96"/>
      <c r="O16" s="93"/>
    </row>
    <row r="17" spans="2:15" ht="14.25" customHeight="1">
      <c r="B17" s="98">
        <v>11</v>
      </c>
      <c r="C17" s="99"/>
      <c r="D17" s="106"/>
      <c r="E17" s="100"/>
      <c r="F17" s="92"/>
      <c r="G17" s="91" t="str">
        <f ca="1">IF(テーブル24[[#This Row],[生年月日]]="","",DATEDIF(F17,TODAY(),"y"))</f>
        <v/>
      </c>
      <c r="H17" s="106"/>
      <c r="I17" s="105"/>
      <c r="J17" s="93"/>
      <c r="K17" s="94"/>
      <c r="L17" s="106"/>
      <c r="M17" s="104"/>
      <c r="N17" s="96"/>
      <c r="O17" s="93"/>
    </row>
    <row r="18" spans="2:15" ht="14.25" customHeight="1">
      <c r="B18" s="98">
        <v>12</v>
      </c>
      <c r="C18" s="99"/>
      <c r="D18" s="106"/>
      <c r="E18" s="100"/>
      <c r="F18" s="92"/>
      <c r="G18" s="91" t="str">
        <f ca="1">IF(テーブル24[[#This Row],[生年月日]]="","",DATEDIF(F18,TODAY(),"y"))</f>
        <v/>
      </c>
      <c r="H18" s="106"/>
      <c r="I18" s="105"/>
      <c r="J18" s="93"/>
      <c r="K18" s="94"/>
      <c r="L18" s="106"/>
      <c r="M18" s="104"/>
      <c r="N18" s="96"/>
      <c r="O18" s="93"/>
    </row>
    <row r="19" spans="2:15" ht="14.25" customHeight="1">
      <c r="B19" s="98">
        <v>13</v>
      </c>
      <c r="C19" s="99"/>
      <c r="D19" s="106"/>
      <c r="E19" s="100"/>
      <c r="F19" s="92"/>
      <c r="G19" s="91" t="str">
        <f ca="1">IF(テーブル24[[#This Row],[生年月日]]="","",DATEDIF(F19,TODAY(),"y"))</f>
        <v/>
      </c>
      <c r="H19" s="106"/>
      <c r="I19" s="105"/>
      <c r="J19" s="93"/>
      <c r="K19" s="94"/>
      <c r="L19" s="106"/>
      <c r="M19" s="104"/>
      <c r="N19" s="96"/>
      <c r="O19" s="93"/>
    </row>
    <row r="20" spans="2:15" ht="14.25" customHeight="1">
      <c r="B20" s="98">
        <v>14</v>
      </c>
      <c r="C20" s="99"/>
      <c r="D20" s="106"/>
      <c r="E20" s="100"/>
      <c r="F20" s="92"/>
      <c r="G20" s="91" t="str">
        <f ca="1">IF(テーブル24[[#This Row],[生年月日]]="","",DATEDIF(F20,TODAY(),"y"))</f>
        <v/>
      </c>
      <c r="H20" s="106"/>
      <c r="I20" s="105"/>
      <c r="J20" s="93"/>
      <c r="K20" s="94"/>
      <c r="L20" s="106"/>
      <c r="M20" s="104"/>
      <c r="N20" s="96"/>
      <c r="O20" s="93"/>
    </row>
    <row r="21" spans="2:15" ht="14.25" customHeight="1">
      <c r="B21" s="98">
        <v>15</v>
      </c>
      <c r="C21" s="99"/>
      <c r="D21" s="106"/>
      <c r="E21" s="100"/>
      <c r="F21" s="92"/>
      <c r="G21" s="91" t="str">
        <f ca="1">IF(テーブル24[[#This Row],[生年月日]]="","",DATEDIF(F21,TODAY(),"y"))</f>
        <v/>
      </c>
      <c r="H21" s="106"/>
      <c r="I21" s="105"/>
      <c r="J21" s="93"/>
      <c r="K21" s="94"/>
      <c r="L21" s="106"/>
      <c r="M21" s="104"/>
      <c r="N21" s="96"/>
      <c r="O21" s="93"/>
    </row>
    <row r="22" spans="2:15" ht="14.25" customHeight="1">
      <c r="B22" s="98">
        <v>16</v>
      </c>
      <c r="C22" s="99"/>
      <c r="D22" s="106"/>
      <c r="E22" s="100"/>
      <c r="F22" s="92"/>
      <c r="G22" s="91" t="str">
        <f ca="1">IF(テーブル24[[#This Row],[生年月日]]="","",DATEDIF(F22,TODAY(),"y"))</f>
        <v/>
      </c>
      <c r="H22" s="106"/>
      <c r="I22" s="105"/>
      <c r="J22" s="93"/>
      <c r="K22" s="94"/>
      <c r="L22" s="106"/>
      <c r="M22" s="107"/>
      <c r="N22" s="96"/>
      <c r="O22" s="93"/>
    </row>
    <row r="23" spans="2:15" ht="14.25" customHeight="1">
      <c r="B23" s="98">
        <v>17</v>
      </c>
      <c r="C23" s="99"/>
      <c r="D23" s="106"/>
      <c r="E23" s="100"/>
      <c r="F23" s="92"/>
      <c r="G23" s="91" t="str">
        <f ca="1">IF(テーブル24[[#This Row],[生年月日]]="","",DATEDIF(F23,TODAY(),"y"))</f>
        <v/>
      </c>
      <c r="H23" s="106"/>
      <c r="I23" s="105"/>
      <c r="J23" s="93"/>
      <c r="K23" s="94"/>
      <c r="L23" s="106"/>
      <c r="M23" s="107"/>
      <c r="N23" s="96"/>
      <c r="O23" s="93"/>
    </row>
    <row r="24" spans="2:15" ht="14.25" customHeight="1">
      <c r="B24" s="98">
        <v>18</v>
      </c>
      <c r="C24" s="99"/>
      <c r="D24" s="106"/>
      <c r="E24" s="100"/>
      <c r="F24" s="92"/>
      <c r="G24" s="91" t="str">
        <f ca="1">IF(テーブル24[[#This Row],[生年月日]]="","",DATEDIF(F24,TODAY(),"y"))</f>
        <v/>
      </c>
      <c r="H24" s="106"/>
      <c r="I24" s="105"/>
      <c r="J24" s="93"/>
      <c r="K24" s="94"/>
      <c r="L24" s="106"/>
      <c r="M24" s="107"/>
      <c r="N24" s="96"/>
      <c r="O24" s="93"/>
    </row>
    <row r="25" spans="2:15" ht="14.25" customHeight="1">
      <c r="B25" s="98">
        <v>19</v>
      </c>
      <c r="C25" s="99"/>
      <c r="D25" s="106"/>
      <c r="E25" s="100"/>
      <c r="F25" s="92"/>
      <c r="G25" s="91" t="str">
        <f ca="1">IF(テーブル24[[#This Row],[生年月日]]="","",DATEDIF(F25,TODAY(),"y"))</f>
        <v/>
      </c>
      <c r="H25" s="106"/>
      <c r="I25" s="105"/>
      <c r="J25" s="93"/>
      <c r="K25" s="94"/>
      <c r="L25" s="106"/>
      <c r="M25" s="107"/>
      <c r="N25" s="96"/>
      <c r="O25" s="93"/>
    </row>
    <row r="26" spans="2:15" ht="14.25" customHeight="1">
      <c r="B26" s="98">
        <v>20</v>
      </c>
      <c r="C26" s="99"/>
      <c r="D26" s="106"/>
      <c r="E26" s="100"/>
      <c r="F26" s="92"/>
      <c r="G26" s="91" t="str">
        <f ca="1">IF(テーブル24[[#This Row],[生年月日]]="","",DATEDIF(F26,TODAY(),"y"))</f>
        <v/>
      </c>
      <c r="H26" s="106"/>
      <c r="I26" s="105"/>
      <c r="J26" s="93"/>
      <c r="K26" s="94"/>
      <c r="L26" s="106"/>
      <c r="M26" s="107"/>
      <c r="N26" s="96"/>
      <c r="O26" s="93"/>
    </row>
    <row r="27" spans="2:15" ht="14.25" customHeight="1">
      <c r="B27" s="98">
        <v>21</v>
      </c>
      <c r="C27" s="99"/>
      <c r="D27" s="106"/>
      <c r="E27" s="100"/>
      <c r="F27" s="108"/>
      <c r="G27" s="91" t="str">
        <f ca="1">IF(テーブル24[[#This Row],[生年月日]]="","",DATEDIF(F27,TODAY(),"y"))</f>
        <v/>
      </c>
      <c r="H27" s="106"/>
      <c r="I27" s="105"/>
      <c r="J27" s="93"/>
      <c r="K27" s="94"/>
      <c r="L27" s="106"/>
      <c r="M27" s="107"/>
      <c r="N27" s="96"/>
      <c r="O27" s="93"/>
    </row>
    <row r="28" spans="2:15" ht="14.25" customHeight="1">
      <c r="B28" s="98">
        <v>22</v>
      </c>
      <c r="C28" s="99"/>
      <c r="D28" s="106"/>
      <c r="E28" s="100"/>
      <c r="F28" s="108"/>
      <c r="G28" s="91" t="str">
        <f ca="1">IF(テーブル24[[#This Row],[生年月日]]="","",DATEDIF(F28,TODAY(),"y"))</f>
        <v/>
      </c>
      <c r="H28" s="106"/>
      <c r="I28" s="105"/>
      <c r="J28" s="93"/>
      <c r="K28" s="94"/>
      <c r="L28" s="106"/>
      <c r="M28" s="107"/>
      <c r="N28" s="96"/>
      <c r="O28" s="93"/>
    </row>
    <row r="29" spans="2:15" ht="14.25" customHeight="1">
      <c r="B29" s="98">
        <v>23</v>
      </c>
      <c r="C29" s="99"/>
      <c r="D29" s="106"/>
      <c r="E29" s="100"/>
      <c r="F29" s="108"/>
      <c r="G29" s="91" t="str">
        <f ca="1">IF(テーブル24[[#This Row],[生年月日]]="","",DATEDIF(F29,TODAY(),"y"))</f>
        <v/>
      </c>
      <c r="H29" s="106"/>
      <c r="I29" s="105"/>
      <c r="J29" s="93"/>
      <c r="K29" s="94"/>
      <c r="L29" s="106"/>
      <c r="M29" s="107"/>
      <c r="N29" s="96"/>
      <c r="O29" s="93"/>
    </row>
    <row r="30" spans="2:15" ht="14.25" customHeight="1">
      <c r="B30" s="98">
        <v>24</v>
      </c>
      <c r="C30" s="99"/>
      <c r="D30" s="106"/>
      <c r="E30" s="100"/>
      <c r="F30" s="108"/>
      <c r="G30" s="91" t="str">
        <f ca="1">IF(テーブル24[[#This Row],[生年月日]]="","",DATEDIF(F30,TODAY(),"y"))</f>
        <v/>
      </c>
      <c r="H30" s="106"/>
      <c r="I30" s="105"/>
      <c r="J30" s="93"/>
      <c r="K30" s="94"/>
      <c r="L30" s="106"/>
      <c r="M30" s="107"/>
      <c r="N30" s="96"/>
      <c r="O30" s="93"/>
    </row>
    <row r="31" spans="2:15" ht="14.25" customHeight="1">
      <c r="B31" s="98">
        <v>25</v>
      </c>
      <c r="C31" s="99"/>
      <c r="D31" s="106"/>
      <c r="E31" s="100"/>
      <c r="F31" s="108"/>
      <c r="G31" s="91" t="str">
        <f ca="1">IF(テーブル24[[#This Row],[生年月日]]="","",DATEDIF(F31,TODAY(),"y"))</f>
        <v/>
      </c>
      <c r="H31" s="106"/>
      <c r="I31" s="105"/>
      <c r="J31" s="93"/>
      <c r="K31" s="94"/>
      <c r="L31" s="106"/>
      <c r="M31" s="107"/>
      <c r="N31" s="96"/>
      <c r="O31" s="93"/>
    </row>
    <row r="32" spans="2:15" ht="14.25" customHeight="1">
      <c r="B32" s="98">
        <v>26</v>
      </c>
      <c r="C32" s="99"/>
      <c r="D32" s="106"/>
      <c r="E32" s="100"/>
      <c r="F32" s="108"/>
      <c r="G32" s="91" t="str">
        <f ca="1">IF(テーブル24[[#This Row],[生年月日]]="","",DATEDIF(F32,TODAY(),"y"))</f>
        <v/>
      </c>
      <c r="H32" s="106"/>
      <c r="I32" s="105"/>
      <c r="J32" s="93"/>
      <c r="K32" s="94"/>
      <c r="L32" s="106"/>
      <c r="M32" s="107"/>
      <c r="N32" s="96"/>
      <c r="O32" s="93"/>
    </row>
    <row r="33" spans="2:15" ht="14.25" customHeight="1">
      <c r="B33" s="98">
        <v>27</v>
      </c>
      <c r="C33" s="99"/>
      <c r="D33" s="106"/>
      <c r="E33" s="100"/>
      <c r="F33" s="108"/>
      <c r="G33" s="91" t="str">
        <f ca="1">IF(テーブル24[[#This Row],[生年月日]]="","",DATEDIF(F33,TODAY(),"y"))</f>
        <v/>
      </c>
      <c r="H33" s="106"/>
      <c r="I33" s="105"/>
      <c r="J33" s="93"/>
      <c r="K33" s="94"/>
      <c r="L33" s="106"/>
      <c r="M33" s="107"/>
      <c r="N33" s="96"/>
      <c r="O33" s="93"/>
    </row>
    <row r="34" spans="2:15" ht="14.25" customHeight="1">
      <c r="B34" s="98">
        <v>28</v>
      </c>
      <c r="C34" s="99"/>
      <c r="D34" s="106"/>
      <c r="E34" s="100"/>
      <c r="F34" s="108"/>
      <c r="G34" s="91" t="str">
        <f ca="1">IF(テーブル24[[#This Row],[生年月日]]="","",DATEDIF(F34,TODAY(),"y"))</f>
        <v/>
      </c>
      <c r="H34" s="106"/>
      <c r="I34" s="105"/>
      <c r="J34" s="93"/>
      <c r="K34" s="94"/>
      <c r="L34" s="106"/>
      <c r="M34" s="107"/>
      <c r="N34" s="96"/>
      <c r="O34" s="93"/>
    </row>
    <row r="35" spans="2:15" ht="14.25" customHeight="1">
      <c r="B35" s="98">
        <v>29</v>
      </c>
      <c r="C35" s="99"/>
      <c r="D35" s="106"/>
      <c r="E35" s="100"/>
      <c r="F35" s="108"/>
      <c r="G35" s="91" t="str">
        <f ca="1">IF(テーブル24[[#This Row],[生年月日]]="","",DATEDIF(F35,TODAY(),"y"))</f>
        <v/>
      </c>
      <c r="H35" s="106"/>
      <c r="I35" s="105"/>
      <c r="J35" s="93"/>
      <c r="K35" s="94"/>
      <c r="L35" s="106"/>
      <c r="M35" s="107"/>
      <c r="N35" s="96"/>
      <c r="O35" s="93"/>
    </row>
    <row r="36" spans="2:15" ht="14.25" customHeight="1">
      <c r="B36" s="98">
        <v>30</v>
      </c>
      <c r="C36" s="99"/>
      <c r="D36" s="106"/>
      <c r="E36" s="100"/>
      <c r="F36" s="108"/>
      <c r="G36" s="91" t="str">
        <f ca="1">IF(テーブル24[[#This Row],[生年月日]]="","",DATEDIF(F36,TODAY(),"y"))</f>
        <v/>
      </c>
      <c r="H36" s="106"/>
      <c r="I36" s="105"/>
      <c r="J36" s="93"/>
      <c r="K36" s="94"/>
      <c r="L36" s="106"/>
      <c r="M36" s="107"/>
      <c r="N36" s="96"/>
      <c r="O36" s="93"/>
    </row>
    <row r="37" spans="2:15" ht="14.25" customHeight="1">
      <c r="B37" s="98">
        <v>31</v>
      </c>
      <c r="C37" s="99"/>
      <c r="D37" s="106"/>
      <c r="E37" s="100"/>
      <c r="F37" s="108"/>
      <c r="G37" s="91" t="str">
        <f ca="1">IF(テーブル24[[#This Row],[生年月日]]="","",DATEDIF(F37,TODAY(),"y"))</f>
        <v/>
      </c>
      <c r="H37" s="106"/>
      <c r="I37" s="105"/>
      <c r="J37" s="93"/>
      <c r="K37" s="94"/>
      <c r="L37" s="106"/>
      <c r="M37" s="107"/>
      <c r="N37" s="96"/>
      <c r="O37" s="93"/>
    </row>
    <row r="38" spans="2:15" ht="14.25" customHeight="1">
      <c r="B38" s="98">
        <v>32</v>
      </c>
      <c r="C38" s="99"/>
      <c r="D38" s="106"/>
      <c r="E38" s="100"/>
      <c r="F38" s="108"/>
      <c r="G38" s="91" t="str">
        <f ca="1">IF(テーブル24[[#This Row],[生年月日]]="","",DATEDIF(F38,TODAY(),"y"))</f>
        <v/>
      </c>
      <c r="H38" s="106"/>
      <c r="I38" s="105"/>
      <c r="J38" s="93"/>
      <c r="K38" s="94"/>
      <c r="L38" s="106"/>
      <c r="M38" s="107"/>
      <c r="N38" s="96"/>
      <c r="O38" s="93"/>
    </row>
    <row r="39" spans="2:15" ht="14.25" customHeight="1">
      <c r="B39" s="98">
        <v>33</v>
      </c>
      <c r="C39" s="99"/>
      <c r="D39" s="106"/>
      <c r="E39" s="100"/>
      <c r="F39" s="108"/>
      <c r="G39" s="91" t="str">
        <f ca="1">IF(テーブル24[[#This Row],[生年月日]]="","",DATEDIF(F39,TODAY(),"y"))</f>
        <v/>
      </c>
      <c r="H39" s="106"/>
      <c r="I39" s="105"/>
      <c r="J39" s="93"/>
      <c r="K39" s="94"/>
      <c r="L39" s="106"/>
      <c r="M39" s="107"/>
      <c r="N39" s="96"/>
      <c r="O39" s="93"/>
    </row>
    <row r="40" spans="2:15" ht="14.25" customHeight="1">
      <c r="B40" s="98">
        <v>34</v>
      </c>
      <c r="C40" s="99"/>
      <c r="D40" s="106"/>
      <c r="E40" s="100"/>
      <c r="F40" s="108"/>
      <c r="G40" s="91" t="str">
        <f ca="1">IF(テーブル24[[#This Row],[生年月日]]="","",DATEDIF(F40,TODAY(),"y"))</f>
        <v/>
      </c>
      <c r="H40" s="106"/>
      <c r="I40" s="105"/>
      <c r="J40" s="93"/>
      <c r="K40" s="94"/>
      <c r="L40" s="106"/>
      <c r="M40" s="107"/>
      <c r="N40" s="96"/>
      <c r="O40" s="93"/>
    </row>
    <row r="41" spans="2:15" ht="14.25" customHeight="1">
      <c r="B41" s="98">
        <v>35</v>
      </c>
      <c r="C41" s="99"/>
      <c r="D41" s="106"/>
      <c r="E41" s="100"/>
      <c r="F41" s="108"/>
      <c r="G41" s="91" t="str">
        <f ca="1">IF(テーブル24[[#This Row],[生年月日]]="","",DATEDIF(F41,TODAY(),"y"))</f>
        <v/>
      </c>
      <c r="H41" s="106"/>
      <c r="I41" s="105"/>
      <c r="J41" s="93"/>
      <c r="K41" s="94"/>
      <c r="L41" s="106"/>
      <c r="M41" s="107"/>
      <c r="N41" s="96"/>
      <c r="O41" s="93"/>
    </row>
    <row r="42" spans="2:15" ht="14.25" customHeight="1">
      <c r="B42" s="98">
        <v>36</v>
      </c>
      <c r="C42" s="99"/>
      <c r="D42" s="106"/>
      <c r="E42" s="100"/>
      <c r="F42" s="108"/>
      <c r="G42" s="91" t="str">
        <f ca="1">IF(テーブル24[[#This Row],[生年月日]]="","",DATEDIF(F42,TODAY(),"y"))</f>
        <v/>
      </c>
      <c r="H42" s="106"/>
      <c r="I42" s="105"/>
      <c r="J42" s="93"/>
      <c r="K42" s="94"/>
      <c r="L42" s="106"/>
      <c r="M42" s="107"/>
      <c r="N42" s="96"/>
      <c r="O42" s="93"/>
    </row>
    <row r="43" spans="2:15" ht="14.25" customHeight="1">
      <c r="B43" s="98">
        <v>37</v>
      </c>
      <c r="C43" s="99"/>
      <c r="D43" s="106"/>
      <c r="E43" s="100"/>
      <c r="F43" s="108"/>
      <c r="G43" s="91" t="str">
        <f ca="1">IF(テーブル24[[#This Row],[生年月日]]="","",DATEDIF(F43,TODAY(),"y"))</f>
        <v/>
      </c>
      <c r="H43" s="106"/>
      <c r="I43" s="105"/>
      <c r="J43" s="93"/>
      <c r="K43" s="94"/>
      <c r="L43" s="106"/>
      <c r="M43" s="107"/>
      <c r="N43" s="96"/>
      <c r="O43" s="93"/>
    </row>
    <row r="44" spans="2:15" ht="14.25" customHeight="1">
      <c r="B44" s="98">
        <v>38</v>
      </c>
      <c r="C44" s="99"/>
      <c r="D44" s="106"/>
      <c r="E44" s="100"/>
      <c r="F44" s="108"/>
      <c r="G44" s="91" t="str">
        <f ca="1">IF(テーブル24[[#This Row],[生年月日]]="","",DATEDIF(F44,TODAY(),"y"))</f>
        <v/>
      </c>
      <c r="H44" s="106"/>
      <c r="I44" s="105"/>
      <c r="J44" s="93"/>
      <c r="K44" s="94"/>
      <c r="L44" s="106"/>
      <c r="M44" s="107"/>
      <c r="N44" s="96"/>
      <c r="O44" s="93"/>
    </row>
    <row r="45" spans="2:15" ht="14.25" customHeight="1">
      <c r="B45" s="98">
        <v>39</v>
      </c>
      <c r="C45" s="99"/>
      <c r="D45" s="106"/>
      <c r="E45" s="100"/>
      <c r="F45" s="108"/>
      <c r="G45" s="91" t="str">
        <f ca="1">IF(テーブル24[[#This Row],[生年月日]]="","",DATEDIF(F45,TODAY(),"y"))</f>
        <v/>
      </c>
      <c r="H45" s="106"/>
      <c r="I45" s="105"/>
      <c r="J45" s="93"/>
      <c r="K45" s="94"/>
      <c r="L45" s="106"/>
      <c r="M45" s="107"/>
      <c r="N45" s="96"/>
      <c r="O45" s="93"/>
    </row>
    <row r="46" spans="2:15" ht="14.25" customHeight="1">
      <c r="B46" s="98">
        <v>40</v>
      </c>
      <c r="C46" s="99"/>
      <c r="D46" s="106"/>
      <c r="E46" s="100"/>
      <c r="F46" s="108"/>
      <c r="G46" s="91" t="str">
        <f ca="1">IF(テーブル24[[#This Row],[生年月日]]="","",DATEDIF(F46,TODAY(),"y"))</f>
        <v/>
      </c>
      <c r="H46" s="106"/>
      <c r="I46" s="105"/>
      <c r="J46" s="93"/>
      <c r="K46" s="94"/>
      <c r="L46" s="106"/>
      <c r="M46" s="107"/>
      <c r="N46" s="96"/>
      <c r="O46" s="93"/>
    </row>
    <row r="47" spans="2:15" ht="14.25" customHeight="1">
      <c r="B47" s="98">
        <v>41</v>
      </c>
      <c r="C47" s="99"/>
      <c r="D47" s="106"/>
      <c r="E47" s="100"/>
      <c r="F47" s="108"/>
      <c r="G47" s="91" t="str">
        <f ca="1">IF(テーブル24[[#This Row],[生年月日]]="","",DATEDIF(F47,TODAY(),"y"))</f>
        <v/>
      </c>
      <c r="H47" s="106"/>
      <c r="I47" s="105"/>
      <c r="J47" s="93"/>
      <c r="K47" s="94"/>
      <c r="L47" s="106"/>
      <c r="M47" s="107"/>
      <c r="N47" s="96"/>
      <c r="O47" s="93"/>
    </row>
    <row r="48" spans="2:15" ht="14.25" customHeight="1">
      <c r="B48" s="98">
        <v>42</v>
      </c>
      <c r="C48" s="99"/>
      <c r="D48" s="106"/>
      <c r="E48" s="100"/>
      <c r="F48" s="108"/>
      <c r="G48" s="91" t="str">
        <f ca="1">IF(テーブル24[[#This Row],[生年月日]]="","",DATEDIF(F48,TODAY(),"y"))</f>
        <v/>
      </c>
      <c r="H48" s="106"/>
      <c r="I48" s="105"/>
      <c r="J48" s="93"/>
      <c r="K48" s="94"/>
      <c r="L48" s="106"/>
      <c r="M48" s="107"/>
      <c r="N48" s="96"/>
      <c r="O48" s="93"/>
    </row>
    <row r="49" spans="2:15" ht="14.25" customHeight="1">
      <c r="B49" s="98">
        <v>43</v>
      </c>
      <c r="C49" s="99"/>
      <c r="D49" s="106"/>
      <c r="E49" s="100"/>
      <c r="F49" s="108"/>
      <c r="G49" s="91" t="str">
        <f ca="1">IF(テーブル24[[#This Row],[生年月日]]="","",DATEDIF(F49,TODAY(),"y"))</f>
        <v/>
      </c>
      <c r="H49" s="106"/>
      <c r="I49" s="105"/>
      <c r="J49" s="93"/>
      <c r="K49" s="94"/>
      <c r="L49" s="106"/>
      <c r="M49" s="107"/>
      <c r="N49" s="96"/>
      <c r="O49" s="93"/>
    </row>
    <row r="50" spans="2:15" ht="14.25" customHeight="1">
      <c r="B50" s="98">
        <v>44</v>
      </c>
      <c r="C50" s="99"/>
      <c r="D50" s="106"/>
      <c r="E50" s="100"/>
      <c r="F50" s="108"/>
      <c r="G50" s="91" t="str">
        <f ca="1">IF(テーブル24[[#This Row],[生年月日]]="","",DATEDIF(F50,TODAY(),"y"))</f>
        <v/>
      </c>
      <c r="H50" s="106"/>
      <c r="I50" s="105"/>
      <c r="J50" s="93"/>
      <c r="K50" s="94"/>
      <c r="L50" s="106"/>
      <c r="M50" s="107"/>
      <c r="N50" s="96"/>
      <c r="O50" s="93"/>
    </row>
    <row r="51" spans="2:15" ht="14.25" customHeight="1">
      <c r="B51" s="98">
        <v>45</v>
      </c>
      <c r="C51" s="99"/>
      <c r="D51" s="106"/>
      <c r="E51" s="100"/>
      <c r="F51" s="108"/>
      <c r="G51" s="91" t="str">
        <f ca="1">IF(テーブル24[[#This Row],[生年月日]]="","",DATEDIF(F51,TODAY(),"y"))</f>
        <v/>
      </c>
      <c r="H51" s="106"/>
      <c r="I51" s="105"/>
      <c r="J51" s="93"/>
      <c r="K51" s="94"/>
      <c r="L51" s="106"/>
      <c r="M51" s="107"/>
      <c r="N51" s="96"/>
      <c r="O51" s="93"/>
    </row>
    <row r="52" spans="2:15" ht="14.25" customHeight="1">
      <c r="B52" s="98">
        <v>46</v>
      </c>
      <c r="C52" s="99"/>
      <c r="D52" s="106"/>
      <c r="E52" s="100"/>
      <c r="F52" s="108"/>
      <c r="G52" s="91" t="str">
        <f ca="1">IF(テーブル24[[#This Row],[生年月日]]="","",DATEDIF(F52,TODAY(),"y"))</f>
        <v/>
      </c>
      <c r="H52" s="106"/>
      <c r="I52" s="105"/>
      <c r="J52" s="93"/>
      <c r="K52" s="94"/>
      <c r="L52" s="106"/>
      <c r="M52" s="107"/>
      <c r="N52" s="96"/>
      <c r="O52" s="93"/>
    </row>
    <row r="53" spans="2:15" ht="14.25" customHeight="1">
      <c r="B53" s="98">
        <v>47</v>
      </c>
      <c r="C53" s="99"/>
      <c r="D53" s="106"/>
      <c r="E53" s="100"/>
      <c r="F53" s="108"/>
      <c r="G53" s="91" t="str">
        <f ca="1">IF(テーブル24[[#This Row],[生年月日]]="","",DATEDIF(F53,TODAY(),"y"))</f>
        <v/>
      </c>
      <c r="H53" s="106"/>
      <c r="I53" s="105"/>
      <c r="J53" s="93"/>
      <c r="K53" s="94"/>
      <c r="L53" s="106"/>
      <c r="M53" s="107"/>
      <c r="N53" s="96"/>
      <c r="O53" s="93"/>
    </row>
    <row r="54" spans="2:15" ht="14.25" customHeight="1">
      <c r="B54" s="98">
        <v>48</v>
      </c>
      <c r="C54" s="99"/>
      <c r="D54" s="106"/>
      <c r="E54" s="100"/>
      <c r="F54" s="108"/>
      <c r="G54" s="91" t="str">
        <f ca="1">IF(テーブル24[[#This Row],[生年月日]]="","",DATEDIF(F54,TODAY(),"y"))</f>
        <v/>
      </c>
      <c r="H54" s="106"/>
      <c r="I54" s="105"/>
      <c r="J54" s="93"/>
      <c r="K54" s="94"/>
      <c r="L54" s="106"/>
      <c r="M54" s="107"/>
      <c r="N54" s="96"/>
      <c r="O54" s="93"/>
    </row>
    <row r="55" spans="2:15" ht="14.25" customHeight="1">
      <c r="B55" s="98">
        <v>49</v>
      </c>
      <c r="C55" s="99"/>
      <c r="D55" s="106"/>
      <c r="E55" s="100"/>
      <c r="F55" s="108"/>
      <c r="G55" s="91" t="str">
        <f ca="1">IF(テーブル24[[#This Row],[生年月日]]="","",DATEDIF(F55,TODAY(),"y"))</f>
        <v/>
      </c>
      <c r="H55" s="106"/>
      <c r="I55" s="105"/>
      <c r="J55" s="93"/>
      <c r="K55" s="94"/>
      <c r="L55" s="106"/>
      <c r="M55" s="107"/>
      <c r="N55" s="96"/>
      <c r="O55" s="93"/>
    </row>
    <row r="56" spans="2:15" ht="14.25" customHeight="1">
      <c r="B56" s="98">
        <v>50</v>
      </c>
      <c r="C56" s="99"/>
      <c r="D56" s="106"/>
      <c r="E56" s="100"/>
      <c r="F56" s="108"/>
      <c r="G56" s="91" t="str">
        <f ca="1">IF(テーブル24[[#This Row],[生年月日]]="","",DATEDIF(F56,TODAY(),"y"))</f>
        <v/>
      </c>
      <c r="H56" s="106"/>
      <c r="I56" s="105"/>
      <c r="J56" s="93"/>
      <c r="K56" s="94"/>
      <c r="L56" s="106"/>
      <c r="M56" s="107"/>
      <c r="N56" s="96"/>
      <c r="O56" s="93"/>
    </row>
    <row r="57" spans="2:15" ht="14.25" customHeight="1">
      <c r="B57" s="98">
        <v>51</v>
      </c>
      <c r="C57" s="99"/>
      <c r="D57" s="106"/>
      <c r="E57" s="100"/>
      <c r="F57" s="108"/>
      <c r="G57" s="91" t="str">
        <f ca="1">IF(テーブル24[[#This Row],[生年月日]]="","",DATEDIF(F57,TODAY(),"y"))</f>
        <v/>
      </c>
      <c r="H57" s="106"/>
      <c r="I57" s="105"/>
      <c r="J57" s="93"/>
      <c r="K57" s="94"/>
      <c r="L57" s="106"/>
      <c r="M57" s="107"/>
      <c r="N57" s="96"/>
      <c r="O57" s="93"/>
    </row>
    <row r="58" spans="2:15" ht="14.25" customHeight="1">
      <c r="B58" s="98">
        <v>52</v>
      </c>
      <c r="C58" s="99"/>
      <c r="D58" s="106"/>
      <c r="E58" s="100"/>
      <c r="F58" s="108"/>
      <c r="G58" s="91" t="str">
        <f ca="1">IF(テーブル24[[#This Row],[生年月日]]="","",DATEDIF(F58,TODAY(),"y"))</f>
        <v/>
      </c>
      <c r="H58" s="106"/>
      <c r="I58" s="105"/>
      <c r="J58" s="93"/>
      <c r="K58" s="94"/>
      <c r="L58" s="106"/>
      <c r="M58" s="107"/>
      <c r="N58" s="96"/>
      <c r="O58" s="93"/>
    </row>
    <row r="59" spans="2:15" ht="14.25" customHeight="1">
      <c r="B59" s="98">
        <v>53</v>
      </c>
      <c r="C59" s="99"/>
      <c r="D59" s="106"/>
      <c r="E59" s="100"/>
      <c r="F59" s="108"/>
      <c r="G59" s="91" t="str">
        <f ca="1">IF(テーブル24[[#This Row],[生年月日]]="","",DATEDIF(F59,TODAY(),"y"))</f>
        <v/>
      </c>
      <c r="H59" s="106"/>
      <c r="I59" s="105"/>
      <c r="J59" s="93"/>
      <c r="K59" s="94"/>
      <c r="L59" s="106"/>
      <c r="M59" s="107"/>
      <c r="N59" s="96"/>
      <c r="O59" s="93"/>
    </row>
    <row r="60" spans="2:15" ht="14.25" customHeight="1">
      <c r="B60" s="98">
        <v>54</v>
      </c>
      <c r="C60" s="99"/>
      <c r="D60" s="106"/>
      <c r="E60" s="100"/>
      <c r="F60" s="108"/>
      <c r="G60" s="91" t="str">
        <f ca="1">IF(テーブル24[[#This Row],[生年月日]]="","",DATEDIF(F60,TODAY(),"y"))</f>
        <v/>
      </c>
      <c r="H60" s="106"/>
      <c r="I60" s="105"/>
      <c r="J60" s="93"/>
      <c r="K60" s="94"/>
      <c r="L60" s="106"/>
      <c r="M60" s="107"/>
      <c r="N60" s="96"/>
      <c r="O60" s="93"/>
    </row>
    <row r="61" spans="2:15" ht="14.25" customHeight="1">
      <c r="B61" s="98">
        <v>55</v>
      </c>
      <c r="C61" s="99"/>
      <c r="D61" s="106"/>
      <c r="E61" s="100"/>
      <c r="F61" s="108"/>
      <c r="G61" s="91" t="str">
        <f ca="1">IF(テーブル24[[#This Row],[生年月日]]="","",DATEDIF(F61,TODAY(),"y"))</f>
        <v/>
      </c>
      <c r="H61" s="106"/>
      <c r="I61" s="105"/>
      <c r="J61" s="93"/>
      <c r="K61" s="94"/>
      <c r="L61" s="106"/>
      <c r="M61" s="107"/>
      <c r="N61" s="96"/>
      <c r="O61" s="93"/>
    </row>
    <row r="62" spans="2:15" ht="14.25" customHeight="1">
      <c r="B62" s="98">
        <v>56</v>
      </c>
      <c r="C62" s="99"/>
      <c r="D62" s="106"/>
      <c r="E62" s="100"/>
      <c r="F62" s="108"/>
      <c r="G62" s="91" t="str">
        <f ca="1">IF(テーブル24[[#This Row],[生年月日]]="","",DATEDIF(F62,TODAY(),"y"))</f>
        <v/>
      </c>
      <c r="H62" s="106"/>
      <c r="I62" s="105"/>
      <c r="J62" s="93"/>
      <c r="K62" s="94"/>
      <c r="L62" s="106"/>
      <c r="M62" s="107"/>
      <c r="N62" s="96"/>
      <c r="O62" s="93"/>
    </row>
    <row r="63" spans="2:15" ht="14.25" customHeight="1">
      <c r="B63" s="98">
        <v>57</v>
      </c>
      <c r="C63" s="99"/>
      <c r="D63" s="106"/>
      <c r="E63" s="100"/>
      <c r="F63" s="108"/>
      <c r="G63" s="91" t="str">
        <f ca="1">IF(テーブル24[[#This Row],[生年月日]]="","",DATEDIF(F63,TODAY(),"y"))</f>
        <v/>
      </c>
      <c r="H63" s="106"/>
      <c r="I63" s="105"/>
      <c r="J63" s="93"/>
      <c r="K63" s="94"/>
      <c r="L63" s="106"/>
      <c r="M63" s="107"/>
      <c r="N63" s="96"/>
      <c r="O63" s="93"/>
    </row>
    <row r="64" spans="2:15" ht="14.25" customHeight="1">
      <c r="B64" s="98">
        <v>58</v>
      </c>
      <c r="C64" s="99"/>
      <c r="D64" s="106"/>
      <c r="E64" s="100"/>
      <c r="F64" s="108"/>
      <c r="G64" s="91" t="str">
        <f ca="1">IF(テーブル24[[#This Row],[生年月日]]="","",DATEDIF(F64,TODAY(),"y"))</f>
        <v/>
      </c>
      <c r="H64" s="106"/>
      <c r="I64" s="105"/>
      <c r="J64" s="93"/>
      <c r="K64" s="94"/>
      <c r="L64" s="106"/>
      <c r="M64" s="107"/>
      <c r="N64" s="96"/>
      <c r="O64" s="93"/>
    </row>
    <row r="65" spans="2:15" ht="14.25" customHeight="1">
      <c r="B65" s="98">
        <v>59</v>
      </c>
      <c r="C65" s="99"/>
      <c r="D65" s="106"/>
      <c r="E65" s="100"/>
      <c r="F65" s="108"/>
      <c r="G65" s="91" t="str">
        <f ca="1">IF(テーブル24[[#This Row],[生年月日]]="","",DATEDIF(F65,TODAY(),"y"))</f>
        <v/>
      </c>
      <c r="H65" s="106"/>
      <c r="I65" s="105"/>
      <c r="J65" s="93"/>
      <c r="K65" s="94"/>
      <c r="L65" s="106"/>
      <c r="M65" s="107"/>
      <c r="N65" s="96"/>
      <c r="O65" s="93"/>
    </row>
    <row r="66" spans="2:15" ht="14.25" customHeight="1">
      <c r="B66" s="98">
        <v>60</v>
      </c>
      <c r="C66" s="99"/>
      <c r="D66" s="106"/>
      <c r="E66" s="100"/>
      <c r="F66" s="108"/>
      <c r="G66" s="91" t="str">
        <f ca="1">IF(テーブル24[[#This Row],[生年月日]]="","",DATEDIF(F66,TODAY(),"y"))</f>
        <v/>
      </c>
      <c r="H66" s="106"/>
      <c r="I66" s="105"/>
      <c r="J66" s="93"/>
      <c r="K66" s="94"/>
      <c r="L66" s="106"/>
      <c r="M66" s="107"/>
      <c r="N66" s="96"/>
      <c r="O66" s="93"/>
    </row>
    <row r="67" spans="2:15" ht="14.25" customHeight="1">
      <c r="B67" s="98">
        <v>61</v>
      </c>
      <c r="C67" s="99"/>
      <c r="D67" s="106"/>
      <c r="E67" s="100"/>
      <c r="F67" s="108"/>
      <c r="G67" s="91" t="str">
        <f ca="1">IF(テーブル24[[#This Row],[生年月日]]="","",DATEDIF(F67,TODAY(),"y"))</f>
        <v/>
      </c>
      <c r="H67" s="106"/>
      <c r="I67" s="105"/>
      <c r="J67" s="93"/>
      <c r="K67" s="94"/>
      <c r="L67" s="106"/>
      <c r="M67" s="107"/>
      <c r="N67" s="96"/>
      <c r="O67" s="93"/>
    </row>
    <row r="68" spans="2:15" ht="14.25" customHeight="1">
      <c r="B68" s="98">
        <v>62</v>
      </c>
      <c r="C68" s="99"/>
      <c r="D68" s="106"/>
      <c r="E68" s="100"/>
      <c r="F68" s="108"/>
      <c r="G68" s="91" t="str">
        <f ca="1">IF(テーブル24[[#This Row],[生年月日]]="","",DATEDIF(F68,TODAY(),"y"))</f>
        <v/>
      </c>
      <c r="H68" s="106"/>
      <c r="I68" s="105"/>
      <c r="J68" s="93"/>
      <c r="K68" s="94"/>
      <c r="L68" s="106"/>
      <c r="M68" s="107"/>
      <c r="N68" s="96"/>
      <c r="O68" s="93"/>
    </row>
    <row r="69" spans="2:15" ht="14.25" customHeight="1">
      <c r="B69" s="98">
        <v>63</v>
      </c>
      <c r="C69" s="99"/>
      <c r="D69" s="106"/>
      <c r="E69" s="100"/>
      <c r="F69" s="108"/>
      <c r="G69" s="91" t="str">
        <f ca="1">IF(テーブル24[[#This Row],[生年月日]]="","",DATEDIF(F69,TODAY(),"y"))</f>
        <v/>
      </c>
      <c r="H69" s="106"/>
      <c r="I69" s="105"/>
      <c r="J69" s="93"/>
      <c r="K69" s="94"/>
      <c r="L69" s="106"/>
      <c r="M69" s="107"/>
      <c r="N69" s="96"/>
      <c r="O69" s="93"/>
    </row>
    <row r="70" spans="2:15" ht="14.25" customHeight="1">
      <c r="B70" s="98">
        <v>64</v>
      </c>
      <c r="C70" s="99"/>
      <c r="D70" s="106"/>
      <c r="E70" s="100"/>
      <c r="F70" s="108"/>
      <c r="G70" s="91" t="str">
        <f ca="1">IF(テーブル24[[#This Row],[生年月日]]="","",DATEDIF(F70,TODAY(),"y"))</f>
        <v/>
      </c>
      <c r="H70" s="106"/>
      <c r="I70" s="105"/>
      <c r="J70" s="93"/>
      <c r="K70" s="94"/>
      <c r="L70" s="106"/>
      <c r="M70" s="107"/>
      <c r="N70" s="96"/>
      <c r="O70" s="93"/>
    </row>
    <row r="71" spans="2:15" ht="14.25" customHeight="1">
      <c r="B71" s="98">
        <v>65</v>
      </c>
      <c r="C71" s="99"/>
      <c r="D71" s="106"/>
      <c r="E71" s="100"/>
      <c r="F71" s="108"/>
      <c r="G71" s="91" t="str">
        <f ca="1">IF(テーブル24[[#This Row],[生年月日]]="","",DATEDIF(F71,TODAY(),"y"))</f>
        <v/>
      </c>
      <c r="H71" s="106"/>
      <c r="I71" s="105"/>
      <c r="J71" s="93"/>
      <c r="K71" s="94"/>
      <c r="L71" s="106"/>
      <c r="M71" s="107"/>
      <c r="N71" s="96"/>
      <c r="O71" s="93"/>
    </row>
    <row r="72" spans="2:15" ht="14.25" customHeight="1">
      <c r="B72" s="98">
        <v>66</v>
      </c>
      <c r="C72" s="99"/>
      <c r="D72" s="106"/>
      <c r="E72" s="100"/>
      <c r="F72" s="108"/>
      <c r="G72" s="91" t="str">
        <f ca="1">IF(テーブル24[[#This Row],[生年月日]]="","",DATEDIF(F72,TODAY(),"y"))</f>
        <v/>
      </c>
      <c r="H72" s="106"/>
      <c r="I72" s="105"/>
      <c r="J72" s="93"/>
      <c r="K72" s="94"/>
      <c r="L72" s="106"/>
      <c r="M72" s="107"/>
      <c r="N72" s="96"/>
      <c r="O72" s="93"/>
    </row>
    <row r="73" spans="2:15" ht="14.25" customHeight="1">
      <c r="B73" s="98">
        <v>67</v>
      </c>
      <c r="C73" s="99"/>
      <c r="D73" s="106"/>
      <c r="E73" s="100"/>
      <c r="F73" s="108"/>
      <c r="G73" s="91" t="str">
        <f ca="1">IF(テーブル24[[#This Row],[生年月日]]="","",DATEDIF(F73,TODAY(),"y"))</f>
        <v/>
      </c>
      <c r="H73" s="106"/>
      <c r="I73" s="105"/>
      <c r="J73" s="93"/>
      <c r="K73" s="94"/>
      <c r="L73" s="106"/>
      <c r="M73" s="107"/>
      <c r="N73" s="96"/>
      <c r="O73" s="93"/>
    </row>
    <row r="74" spans="2:15" ht="14.25" customHeight="1">
      <c r="B74" s="98">
        <v>68</v>
      </c>
      <c r="C74" s="99"/>
      <c r="D74" s="106"/>
      <c r="E74" s="100"/>
      <c r="F74" s="108"/>
      <c r="G74" s="91" t="str">
        <f ca="1">IF(テーブル24[[#This Row],[生年月日]]="","",DATEDIF(F74,TODAY(),"y"))</f>
        <v/>
      </c>
      <c r="H74" s="106"/>
      <c r="I74" s="105"/>
      <c r="J74" s="93"/>
      <c r="K74" s="94"/>
      <c r="L74" s="106"/>
      <c r="M74" s="107"/>
      <c r="N74" s="96"/>
      <c r="O74" s="93"/>
    </row>
    <row r="75" spans="2:15" ht="14.25" customHeight="1">
      <c r="B75" s="98">
        <v>69</v>
      </c>
      <c r="C75" s="99"/>
      <c r="D75" s="106"/>
      <c r="E75" s="100"/>
      <c r="F75" s="108"/>
      <c r="G75" s="91" t="str">
        <f ca="1">IF(テーブル24[[#This Row],[生年月日]]="","",DATEDIF(F75,TODAY(),"y"))</f>
        <v/>
      </c>
      <c r="H75" s="106"/>
      <c r="I75" s="105"/>
      <c r="J75" s="93"/>
      <c r="K75" s="94"/>
      <c r="L75" s="106"/>
      <c r="M75" s="107"/>
      <c r="N75" s="96"/>
      <c r="O75" s="93"/>
    </row>
    <row r="76" spans="2:15" ht="14.25" customHeight="1">
      <c r="B76" s="98">
        <v>70</v>
      </c>
      <c r="C76" s="99"/>
      <c r="D76" s="106"/>
      <c r="E76" s="100"/>
      <c r="F76" s="108"/>
      <c r="G76" s="91" t="str">
        <f ca="1">IF(テーブル24[[#This Row],[生年月日]]="","",DATEDIF(F76,TODAY(),"y"))</f>
        <v/>
      </c>
      <c r="H76" s="106"/>
      <c r="I76" s="105"/>
      <c r="J76" s="93"/>
      <c r="K76" s="94"/>
      <c r="L76" s="106"/>
      <c r="M76" s="107"/>
      <c r="N76" s="96"/>
      <c r="O76" s="93"/>
    </row>
    <row r="77" spans="2:15" ht="14.25" customHeight="1">
      <c r="B77" s="98">
        <v>71</v>
      </c>
      <c r="C77" s="99"/>
      <c r="D77" s="106"/>
      <c r="E77" s="100"/>
      <c r="F77" s="108"/>
      <c r="G77" s="91" t="str">
        <f ca="1">IF(テーブル24[[#This Row],[生年月日]]="","",DATEDIF(F77,TODAY(),"y"))</f>
        <v/>
      </c>
      <c r="H77" s="106"/>
      <c r="I77" s="105"/>
      <c r="J77" s="93"/>
      <c r="K77" s="94"/>
      <c r="L77" s="106"/>
      <c r="M77" s="107"/>
      <c r="N77" s="96"/>
      <c r="O77" s="93"/>
    </row>
    <row r="78" spans="2:15" ht="14.25" customHeight="1">
      <c r="B78" s="98">
        <v>72</v>
      </c>
      <c r="C78" s="99"/>
      <c r="D78" s="106"/>
      <c r="E78" s="100"/>
      <c r="F78" s="108"/>
      <c r="G78" s="91" t="str">
        <f ca="1">IF(テーブル24[[#This Row],[生年月日]]="","",DATEDIF(F78,TODAY(),"y"))</f>
        <v/>
      </c>
      <c r="H78" s="106"/>
      <c r="I78" s="105"/>
      <c r="J78" s="93"/>
      <c r="K78" s="94"/>
      <c r="L78" s="106"/>
      <c r="M78" s="107"/>
      <c r="N78" s="96"/>
      <c r="O78" s="93"/>
    </row>
    <row r="79" spans="2:15" ht="14.25" customHeight="1">
      <c r="B79" s="98">
        <v>73</v>
      </c>
      <c r="C79" s="99"/>
      <c r="D79" s="106"/>
      <c r="E79" s="100"/>
      <c r="F79" s="108"/>
      <c r="G79" s="91" t="str">
        <f ca="1">IF(テーブル24[[#This Row],[生年月日]]="","",DATEDIF(F79,TODAY(),"y"))</f>
        <v/>
      </c>
      <c r="H79" s="106"/>
      <c r="I79" s="105"/>
      <c r="J79" s="93"/>
      <c r="K79" s="94"/>
      <c r="L79" s="106"/>
      <c r="M79" s="107"/>
      <c r="N79" s="96"/>
      <c r="O79" s="93"/>
    </row>
    <row r="80" spans="2:15" ht="14.25" customHeight="1">
      <c r="B80" s="98">
        <v>74</v>
      </c>
      <c r="C80" s="99"/>
      <c r="D80" s="106"/>
      <c r="E80" s="100"/>
      <c r="F80" s="108"/>
      <c r="G80" s="91" t="str">
        <f ca="1">IF(テーブル24[[#This Row],[生年月日]]="","",DATEDIF(F80,TODAY(),"y"))</f>
        <v/>
      </c>
      <c r="H80" s="106"/>
      <c r="I80" s="105"/>
      <c r="J80" s="93"/>
      <c r="K80" s="94"/>
      <c r="L80" s="106"/>
      <c r="M80" s="107"/>
      <c r="N80" s="96"/>
      <c r="O80" s="93"/>
    </row>
    <row r="81" spans="2:15" ht="14.25" customHeight="1">
      <c r="B81" s="98">
        <v>75</v>
      </c>
      <c r="C81" s="99"/>
      <c r="D81" s="106"/>
      <c r="E81" s="100"/>
      <c r="F81" s="108"/>
      <c r="G81" s="91" t="str">
        <f ca="1">IF(テーブル24[[#This Row],[生年月日]]="","",DATEDIF(F81,TODAY(),"y"))</f>
        <v/>
      </c>
      <c r="H81" s="106"/>
      <c r="I81" s="105"/>
      <c r="J81" s="93"/>
      <c r="K81" s="94"/>
      <c r="L81" s="106"/>
      <c r="M81" s="107"/>
      <c r="N81" s="96"/>
      <c r="O81" s="93"/>
    </row>
    <row r="82" spans="2:15" ht="14.25" customHeight="1">
      <c r="B82" s="98">
        <v>76</v>
      </c>
      <c r="C82" s="99"/>
      <c r="D82" s="106"/>
      <c r="E82" s="100"/>
      <c r="F82" s="108"/>
      <c r="G82" s="91" t="str">
        <f ca="1">IF(テーブル24[[#This Row],[生年月日]]="","",DATEDIF(F82,TODAY(),"y"))</f>
        <v/>
      </c>
      <c r="H82" s="106"/>
      <c r="I82" s="105"/>
      <c r="J82" s="93"/>
      <c r="K82" s="94"/>
      <c r="L82" s="106"/>
      <c r="M82" s="107"/>
      <c r="N82" s="96"/>
      <c r="O82" s="93"/>
    </row>
    <row r="83" spans="2:15" ht="14.25" customHeight="1">
      <c r="B83" s="98">
        <v>77</v>
      </c>
      <c r="C83" s="99"/>
      <c r="D83" s="106"/>
      <c r="E83" s="100"/>
      <c r="F83" s="108"/>
      <c r="G83" s="91" t="str">
        <f ca="1">IF(テーブル24[[#This Row],[生年月日]]="","",DATEDIF(F83,TODAY(),"y"))</f>
        <v/>
      </c>
      <c r="H83" s="106"/>
      <c r="I83" s="105"/>
      <c r="J83" s="93"/>
      <c r="K83" s="94"/>
      <c r="L83" s="106"/>
      <c r="M83" s="107"/>
      <c r="N83" s="96"/>
      <c r="O83" s="93"/>
    </row>
    <row r="84" spans="2:15" ht="14.25" customHeight="1">
      <c r="B84" s="98">
        <v>78</v>
      </c>
      <c r="C84" s="99"/>
      <c r="D84" s="106"/>
      <c r="E84" s="100"/>
      <c r="F84" s="108"/>
      <c r="G84" s="91" t="str">
        <f ca="1">IF(テーブル24[[#This Row],[生年月日]]="","",DATEDIF(F84,TODAY(),"y"))</f>
        <v/>
      </c>
      <c r="H84" s="106"/>
      <c r="I84" s="105"/>
      <c r="J84" s="93"/>
      <c r="K84" s="94"/>
      <c r="L84" s="106"/>
      <c r="M84" s="107"/>
      <c r="N84" s="96"/>
      <c r="O84" s="93"/>
    </row>
    <row r="85" spans="2:15" ht="14.25" customHeight="1">
      <c r="B85" s="98">
        <v>79</v>
      </c>
      <c r="C85" s="99"/>
      <c r="D85" s="106"/>
      <c r="E85" s="100"/>
      <c r="F85" s="108"/>
      <c r="G85" s="91" t="str">
        <f ca="1">IF(テーブル24[[#This Row],[生年月日]]="","",DATEDIF(F85,TODAY(),"y"))</f>
        <v/>
      </c>
      <c r="H85" s="106"/>
      <c r="I85" s="105"/>
      <c r="J85" s="93"/>
      <c r="K85" s="94"/>
      <c r="L85" s="106"/>
      <c r="M85" s="107"/>
      <c r="N85" s="96"/>
      <c r="O85" s="93"/>
    </row>
    <row r="86" spans="2:15" ht="14.25" customHeight="1">
      <c r="B86" s="98">
        <v>80</v>
      </c>
      <c r="C86" s="99"/>
      <c r="D86" s="106"/>
      <c r="E86" s="100"/>
      <c r="F86" s="108"/>
      <c r="G86" s="91" t="str">
        <f ca="1">IF(テーブル24[[#This Row],[生年月日]]="","",DATEDIF(F86,TODAY(),"y"))</f>
        <v/>
      </c>
      <c r="H86" s="106"/>
      <c r="I86" s="105"/>
      <c r="J86" s="93"/>
      <c r="K86" s="94"/>
      <c r="L86" s="106"/>
      <c r="M86" s="107"/>
      <c r="N86" s="96"/>
      <c r="O86" s="93"/>
    </row>
    <row r="87" spans="2:15" ht="14.25" customHeight="1">
      <c r="B87" s="98">
        <v>81</v>
      </c>
      <c r="C87" s="99"/>
      <c r="D87" s="106"/>
      <c r="E87" s="100"/>
      <c r="F87" s="108"/>
      <c r="G87" s="91" t="str">
        <f ca="1">IF(テーブル24[[#This Row],[生年月日]]="","",DATEDIF(F87,TODAY(),"y"))</f>
        <v/>
      </c>
      <c r="H87" s="106"/>
      <c r="I87" s="105"/>
      <c r="J87" s="93"/>
      <c r="K87" s="94"/>
      <c r="L87" s="106"/>
      <c r="M87" s="107"/>
      <c r="N87" s="96"/>
      <c r="O87" s="93"/>
    </row>
    <row r="88" spans="2:15" ht="14.25" customHeight="1">
      <c r="B88" s="98">
        <v>82</v>
      </c>
      <c r="C88" s="99"/>
      <c r="D88" s="106"/>
      <c r="E88" s="100"/>
      <c r="F88" s="108"/>
      <c r="G88" s="91" t="str">
        <f ca="1">IF(テーブル24[[#This Row],[生年月日]]="","",DATEDIF(F88,TODAY(),"y"))</f>
        <v/>
      </c>
      <c r="H88" s="106"/>
      <c r="I88" s="105"/>
      <c r="J88" s="93"/>
      <c r="K88" s="94"/>
      <c r="L88" s="106"/>
      <c r="M88" s="107"/>
      <c r="N88" s="96"/>
      <c r="O88" s="93"/>
    </row>
    <row r="89" spans="2:15" ht="14.25" customHeight="1">
      <c r="B89" s="98">
        <v>83</v>
      </c>
      <c r="C89" s="99"/>
      <c r="D89" s="106"/>
      <c r="E89" s="100"/>
      <c r="F89" s="108"/>
      <c r="G89" s="91" t="str">
        <f ca="1">IF(テーブル24[[#This Row],[生年月日]]="","",DATEDIF(F89,TODAY(),"y"))</f>
        <v/>
      </c>
      <c r="H89" s="106"/>
      <c r="I89" s="105"/>
      <c r="J89" s="93"/>
      <c r="K89" s="94"/>
      <c r="L89" s="106"/>
      <c r="M89" s="107"/>
      <c r="N89" s="96"/>
      <c r="O89" s="93"/>
    </row>
    <row r="90" spans="2:15" ht="14.25" customHeight="1">
      <c r="B90" s="98">
        <v>84</v>
      </c>
      <c r="C90" s="99"/>
      <c r="D90" s="106"/>
      <c r="E90" s="100"/>
      <c r="F90" s="108"/>
      <c r="G90" s="91" t="str">
        <f ca="1">IF(テーブル24[[#This Row],[生年月日]]="","",DATEDIF(F90,TODAY(),"y"))</f>
        <v/>
      </c>
      <c r="H90" s="106"/>
      <c r="I90" s="105"/>
      <c r="J90" s="93"/>
      <c r="K90" s="94"/>
      <c r="L90" s="106"/>
      <c r="M90" s="107"/>
      <c r="N90" s="96"/>
      <c r="O90" s="93"/>
    </row>
    <row r="91" spans="2:15" ht="14.25" customHeight="1">
      <c r="B91" s="98">
        <v>85</v>
      </c>
      <c r="C91" s="99"/>
      <c r="D91" s="106"/>
      <c r="E91" s="100"/>
      <c r="F91" s="108"/>
      <c r="G91" s="91" t="str">
        <f ca="1">IF(テーブル24[[#This Row],[生年月日]]="","",DATEDIF(F91,TODAY(),"y"))</f>
        <v/>
      </c>
      <c r="H91" s="106"/>
      <c r="I91" s="105"/>
      <c r="J91" s="93"/>
      <c r="K91" s="94"/>
      <c r="L91" s="106"/>
      <c r="M91" s="107"/>
      <c r="N91" s="96"/>
      <c r="O91" s="93"/>
    </row>
    <row r="92" spans="2:15" ht="14.25" customHeight="1">
      <c r="B92" s="98">
        <v>86</v>
      </c>
      <c r="C92" s="99"/>
      <c r="D92" s="106"/>
      <c r="E92" s="100"/>
      <c r="F92" s="108"/>
      <c r="G92" s="91" t="str">
        <f ca="1">IF(テーブル24[[#This Row],[生年月日]]="","",DATEDIF(F92,TODAY(),"y"))</f>
        <v/>
      </c>
      <c r="H92" s="106"/>
      <c r="I92" s="105"/>
      <c r="J92" s="93"/>
      <c r="K92" s="94"/>
      <c r="L92" s="106"/>
      <c r="M92" s="107"/>
      <c r="N92" s="96"/>
      <c r="O92" s="93"/>
    </row>
    <row r="93" spans="2:15" ht="14.25" customHeight="1">
      <c r="B93" s="98">
        <v>87</v>
      </c>
      <c r="C93" s="99"/>
      <c r="D93" s="106"/>
      <c r="E93" s="100"/>
      <c r="F93" s="108"/>
      <c r="G93" s="91" t="str">
        <f ca="1">IF(テーブル24[[#This Row],[生年月日]]="","",DATEDIF(F93,TODAY(),"y"))</f>
        <v/>
      </c>
      <c r="H93" s="106"/>
      <c r="I93" s="105"/>
      <c r="J93" s="93"/>
      <c r="K93" s="94"/>
      <c r="L93" s="106"/>
      <c r="M93" s="107"/>
      <c r="N93" s="96"/>
      <c r="O93" s="93"/>
    </row>
    <row r="94" spans="2:15" ht="14.25" customHeight="1">
      <c r="B94" s="98">
        <v>88</v>
      </c>
      <c r="C94" s="99"/>
      <c r="D94" s="106"/>
      <c r="E94" s="100"/>
      <c r="F94" s="108"/>
      <c r="G94" s="91" t="str">
        <f ca="1">IF(テーブル24[[#This Row],[生年月日]]="","",DATEDIF(F94,TODAY(),"y"))</f>
        <v/>
      </c>
      <c r="H94" s="106"/>
      <c r="I94" s="105"/>
      <c r="J94" s="93"/>
      <c r="K94" s="94"/>
      <c r="L94" s="106"/>
      <c r="M94" s="107"/>
      <c r="N94" s="96"/>
      <c r="O94" s="93"/>
    </row>
    <row r="95" spans="2:15" ht="14.25" customHeight="1">
      <c r="B95" s="98">
        <v>89</v>
      </c>
      <c r="C95" s="99"/>
      <c r="D95" s="106"/>
      <c r="E95" s="100"/>
      <c r="F95" s="108"/>
      <c r="G95" s="91" t="str">
        <f ca="1">IF(テーブル24[[#This Row],[生年月日]]="","",DATEDIF(F95,TODAY(),"y"))</f>
        <v/>
      </c>
      <c r="H95" s="106"/>
      <c r="I95" s="105"/>
      <c r="J95" s="93"/>
      <c r="K95" s="94"/>
      <c r="L95" s="106"/>
      <c r="M95" s="107"/>
      <c r="N95" s="96"/>
      <c r="O95" s="93"/>
    </row>
    <row r="96" spans="2:15" ht="14.25" customHeight="1">
      <c r="B96" s="98">
        <v>90</v>
      </c>
      <c r="C96" s="99"/>
      <c r="D96" s="106"/>
      <c r="E96" s="100"/>
      <c r="F96" s="108"/>
      <c r="G96" s="91" t="str">
        <f ca="1">IF(テーブル24[[#This Row],[生年月日]]="","",DATEDIF(F96,TODAY(),"y"))</f>
        <v/>
      </c>
      <c r="H96" s="106"/>
      <c r="I96" s="105"/>
      <c r="J96" s="93"/>
      <c r="K96" s="94"/>
      <c r="L96" s="106"/>
      <c r="M96" s="107"/>
      <c r="N96" s="96"/>
      <c r="O96" s="93"/>
    </row>
    <row r="97" spans="2:15" ht="14.25" customHeight="1">
      <c r="B97" s="98">
        <v>91</v>
      </c>
      <c r="C97" s="99"/>
      <c r="D97" s="106"/>
      <c r="E97" s="100"/>
      <c r="F97" s="108"/>
      <c r="G97" s="91" t="str">
        <f ca="1">IF(テーブル24[[#This Row],[生年月日]]="","",DATEDIF(F97,TODAY(),"y"))</f>
        <v/>
      </c>
      <c r="H97" s="106"/>
      <c r="I97" s="105"/>
      <c r="J97" s="93"/>
      <c r="K97" s="94"/>
      <c r="L97" s="106"/>
      <c r="M97" s="107"/>
      <c r="N97" s="96"/>
      <c r="O97" s="93"/>
    </row>
    <row r="98" spans="2:15" ht="14.25" customHeight="1">
      <c r="B98" s="98">
        <v>92</v>
      </c>
      <c r="C98" s="99"/>
      <c r="D98" s="106"/>
      <c r="E98" s="100"/>
      <c r="F98" s="108"/>
      <c r="G98" s="91" t="str">
        <f ca="1">IF(テーブル24[[#This Row],[生年月日]]="","",DATEDIF(F98,TODAY(),"y"))</f>
        <v/>
      </c>
      <c r="H98" s="106"/>
      <c r="I98" s="105"/>
      <c r="J98" s="93"/>
      <c r="K98" s="94"/>
      <c r="L98" s="106"/>
      <c r="M98" s="107"/>
      <c r="N98" s="96"/>
      <c r="O98" s="93"/>
    </row>
    <row r="99" spans="2:15" ht="14.25" customHeight="1">
      <c r="B99" s="98">
        <v>93</v>
      </c>
      <c r="C99" s="99"/>
      <c r="D99" s="106"/>
      <c r="E99" s="100"/>
      <c r="F99" s="108"/>
      <c r="G99" s="91" t="str">
        <f ca="1">IF(テーブル24[[#This Row],[生年月日]]="","",DATEDIF(F99,TODAY(),"y"))</f>
        <v/>
      </c>
      <c r="H99" s="106"/>
      <c r="I99" s="105"/>
      <c r="J99" s="93"/>
      <c r="K99" s="94"/>
      <c r="L99" s="106"/>
      <c r="M99" s="107"/>
      <c r="N99" s="96"/>
      <c r="O99" s="93"/>
    </row>
    <row r="100" spans="2:15" ht="14.25" customHeight="1">
      <c r="B100" s="98">
        <v>94</v>
      </c>
      <c r="C100" s="99"/>
      <c r="D100" s="106"/>
      <c r="E100" s="100"/>
      <c r="F100" s="108"/>
      <c r="G100" s="91" t="str">
        <f ca="1">IF(テーブル24[[#This Row],[生年月日]]="","",DATEDIF(F100,TODAY(),"y"))</f>
        <v/>
      </c>
      <c r="H100" s="106"/>
      <c r="I100" s="105"/>
      <c r="J100" s="93"/>
      <c r="K100" s="94"/>
      <c r="L100" s="106"/>
      <c r="M100" s="107"/>
      <c r="N100" s="96"/>
      <c r="O100" s="93"/>
    </row>
    <row r="101" spans="2:15" ht="14.25" customHeight="1">
      <c r="B101" s="98">
        <v>95</v>
      </c>
      <c r="C101" s="99"/>
      <c r="D101" s="106"/>
      <c r="E101" s="100"/>
      <c r="F101" s="108"/>
      <c r="G101" s="91" t="str">
        <f ca="1">IF(テーブル24[[#This Row],[生年月日]]="","",DATEDIF(F101,TODAY(),"y"))</f>
        <v/>
      </c>
      <c r="H101" s="106"/>
      <c r="I101" s="105"/>
      <c r="J101" s="93"/>
      <c r="K101" s="94"/>
      <c r="L101" s="106"/>
      <c r="M101" s="107"/>
      <c r="N101" s="96"/>
      <c r="O101" s="93"/>
    </row>
    <row r="102" spans="2:15" ht="14.25" customHeight="1">
      <c r="B102" s="98">
        <v>96</v>
      </c>
      <c r="C102" s="99"/>
      <c r="D102" s="106"/>
      <c r="E102" s="100"/>
      <c r="F102" s="108"/>
      <c r="G102" s="91" t="str">
        <f ca="1">IF(テーブル24[[#This Row],[生年月日]]="","",DATEDIF(F102,TODAY(),"y"))</f>
        <v/>
      </c>
      <c r="H102" s="106"/>
      <c r="I102" s="105"/>
      <c r="J102" s="93"/>
      <c r="K102" s="94"/>
      <c r="L102" s="106"/>
      <c r="M102" s="107"/>
      <c r="N102" s="96"/>
      <c r="O102" s="93"/>
    </row>
    <row r="103" spans="2:15" ht="14.25" customHeight="1">
      <c r="B103" s="98">
        <v>97</v>
      </c>
      <c r="C103" s="99"/>
      <c r="D103" s="106"/>
      <c r="E103" s="100"/>
      <c r="F103" s="108"/>
      <c r="G103" s="91" t="str">
        <f ca="1">IF(テーブル24[[#This Row],[生年月日]]="","",DATEDIF(F103,TODAY(),"y"))</f>
        <v/>
      </c>
      <c r="H103" s="106"/>
      <c r="I103" s="105"/>
      <c r="J103" s="93"/>
      <c r="K103" s="94"/>
      <c r="L103" s="106"/>
      <c r="M103" s="107"/>
      <c r="N103" s="96"/>
      <c r="O103" s="93"/>
    </row>
    <row r="104" spans="2:15" ht="14.25" customHeight="1">
      <c r="B104" s="98">
        <v>98</v>
      </c>
      <c r="C104" s="99"/>
      <c r="D104" s="106"/>
      <c r="E104" s="100"/>
      <c r="F104" s="108"/>
      <c r="G104" s="91" t="str">
        <f ca="1">IF(テーブル24[[#This Row],[生年月日]]="","",DATEDIF(F104,TODAY(),"y"))</f>
        <v/>
      </c>
      <c r="H104" s="106"/>
      <c r="I104" s="105"/>
      <c r="J104" s="93"/>
      <c r="K104" s="94"/>
      <c r="L104" s="106"/>
      <c r="M104" s="107"/>
      <c r="N104" s="96"/>
      <c r="O104" s="93"/>
    </row>
    <row r="105" spans="2:15" ht="14.25" customHeight="1">
      <c r="B105" s="98">
        <v>99</v>
      </c>
      <c r="C105" s="99"/>
      <c r="D105" s="106"/>
      <c r="E105" s="100"/>
      <c r="F105" s="108"/>
      <c r="G105" s="91" t="str">
        <f ca="1">IF(テーブル24[[#This Row],[生年月日]]="","",DATEDIF(F105,TODAY(),"y"))</f>
        <v/>
      </c>
      <c r="H105" s="106"/>
      <c r="I105" s="105"/>
      <c r="J105" s="93"/>
      <c r="K105" s="94"/>
      <c r="L105" s="106"/>
      <c r="M105" s="107"/>
      <c r="N105" s="96"/>
      <c r="O105" s="93"/>
    </row>
    <row r="106" spans="2:15" ht="14.25" customHeight="1">
      <c r="B106" s="98">
        <v>100</v>
      </c>
      <c r="C106" s="99"/>
      <c r="D106" s="106"/>
      <c r="E106" s="100"/>
      <c r="F106" s="108"/>
      <c r="G106" s="91" t="str">
        <f ca="1">IF(テーブル24[[#This Row],[生年月日]]="","",DATEDIF(F106,TODAY(),"y"))</f>
        <v/>
      </c>
      <c r="H106" s="109"/>
      <c r="I106" s="105"/>
      <c r="J106" s="110"/>
      <c r="K106" s="110"/>
      <c r="L106" s="106"/>
      <c r="M106" s="107"/>
      <c r="N106" s="96"/>
      <c r="O106" s="93"/>
    </row>
    <row r="107" spans="2:15">
      <c r="H107" s="111" t="s">
        <v>40</v>
      </c>
      <c r="I107" s="112">
        <f>COUNTIF(I7:I106,"年初申請")</f>
        <v>0</v>
      </c>
      <c r="J107" s="112">
        <f>COUNTIFS(テーブル24[申請区分
（年初・追加）],"年初申請",テーブル24[支払い区分
（本チームで選手登録費を支払う
場合は「〇」を選択する）],"〇")</f>
        <v>0</v>
      </c>
      <c r="K107" s="112"/>
      <c r="L107" s="112"/>
      <c r="N107" s="111" t="s">
        <v>70</v>
      </c>
      <c r="O107" s="112">
        <f>COUNTA(テーブル24[審判資格])</f>
        <v>0</v>
      </c>
    </row>
    <row r="108" spans="2:15">
      <c r="H108" s="111" t="s">
        <v>12</v>
      </c>
      <c r="I108" s="112">
        <f>COUNTIF(I7:I106,"追加申請")</f>
        <v>0</v>
      </c>
      <c r="J108" s="112">
        <f>COUNTIFS(テーブル24[申請区分
（年初・追加）],"追加申請",テーブル24[支払い区分
（本チームで選手登録費を支払う
場合は「〇」を選択する）],"〇")</f>
        <v>0</v>
      </c>
      <c r="K108" s="112"/>
      <c r="L108" s="112"/>
    </row>
    <row r="109" spans="2:15">
      <c r="I109" s="112"/>
      <c r="J109" s="112"/>
      <c r="K109" s="112"/>
      <c r="L109" s="112"/>
      <c r="M109" s="111" t="s">
        <v>11</v>
      </c>
      <c r="N109" s="112">
        <f>COUNTIFS(N$7:N$106,TRIM(LEFT(M109,FIND("小計：",M109)-1)),K$7:K$106,"〇")</f>
        <v>0</v>
      </c>
    </row>
    <row r="110" spans="2:15">
      <c r="M110" s="111" t="s">
        <v>59</v>
      </c>
      <c r="N110" s="112">
        <f t="shared" ref="N110:N114" si="0">COUNTIFS(N$7:N$106,TRIM(LEFT(M110,FIND("小計：",M110)-1)),K$7:K$106,"〇")</f>
        <v>0</v>
      </c>
    </row>
    <row r="111" spans="2:15">
      <c r="M111" s="111" t="s">
        <v>15</v>
      </c>
      <c r="N111" s="112">
        <f t="shared" si="0"/>
        <v>0</v>
      </c>
    </row>
    <row r="112" spans="2:15">
      <c r="M112" s="111" t="s">
        <v>60</v>
      </c>
      <c r="N112" s="112">
        <f t="shared" si="0"/>
        <v>0</v>
      </c>
    </row>
    <row r="113" spans="12:14">
      <c r="M113" s="111" t="s">
        <v>110</v>
      </c>
      <c r="N113" s="112">
        <f t="shared" si="0"/>
        <v>0</v>
      </c>
    </row>
    <row r="114" spans="12:14">
      <c r="M114" s="111" t="s">
        <v>61</v>
      </c>
      <c r="N114" s="112">
        <f t="shared" si="0"/>
        <v>0</v>
      </c>
    </row>
    <row r="115" spans="12:14">
      <c r="L115" s="113"/>
      <c r="M115" s="114" t="s">
        <v>13</v>
      </c>
      <c r="N115" s="115">
        <f>SUM(N109:N114)</f>
        <v>0</v>
      </c>
    </row>
  </sheetData>
  <mergeCells count="3">
    <mergeCell ref="B4:D4"/>
    <mergeCell ref="E4:G4"/>
    <mergeCell ref="H2:M4"/>
  </mergeCells>
  <phoneticPr fontId="1"/>
  <conditionalFormatting sqref="K7:K106">
    <cfRule type="expression" dxfId="0" priority="1">
      <formula>AND($K7="〇",$L7&lt;&gt;"")</formula>
    </cfRule>
  </conditionalFormatting>
  <dataValidations count="6">
    <dataValidation type="list" allowBlank="1" showInputMessage="1" showErrorMessage="1" promptTitle="追加登録を選択した場合のお願い" prompt="追加申請する場合は、必ずMのセルに振り込みが完了した日を入力してください。_x000a_（例）2025/04/01" sqref="I7:I106" xr:uid="{2ECB2B4D-E8F8-42A4-86D5-D18370DC03B9}">
      <formula1>"年初申請,追加申請"</formula1>
    </dataValidation>
    <dataValidation type="list" allowBlank="1" showInputMessage="1" showErrorMessage="1" sqref="E7:E106" xr:uid="{E4632FBF-12AC-4017-9B30-C6E57AEA678E}">
      <formula1>"男,女"</formula1>
    </dataValidation>
    <dataValidation type="list" allowBlank="1" showInputMessage="1" showErrorMessage="1" sqref="N7:N106" xr:uid="{18C2A28B-02F4-4055-9A2A-63855344AF1B}">
      <formula1>"一般,シニアO40,シニアO50,シニアO40＆O50,一般＆シニアO40,一般＆シニアO40＆シニアO50"</formula1>
    </dataValidation>
    <dataValidation type="list" allowBlank="1" showInputMessage="1" showErrorMessage="1" sqref="J7:K106" xr:uid="{65A97D36-1920-4DA1-AB59-0D57362A1CB3}">
      <formula1>"〇"</formula1>
    </dataValidation>
    <dataValidation type="list" allowBlank="1" showInputMessage="1" showErrorMessage="1" sqref="O7:O106" xr:uid="{FA78D12C-1D6A-4EEA-AE57-440CF30A54C0}">
      <formula1>"S4級,S3級,S2級"</formula1>
    </dataValidation>
    <dataValidation type="date" allowBlank="1" showInputMessage="1" showErrorMessage="1" errorTitle="無効な入力" error="「2024/01/22」以降の日付を入力してください。" promptTitle="日付に関して" prompt="「2025/01/27（月）～　　　2026/03/28（土）」の間でお支払いが完了した日付を入力してください。" sqref="M7:M106" xr:uid="{F331EAA1-4DCA-471B-9D29-D37A04C2AF0D}">
      <formula1>45313</formula1>
      <formula2>45744</formula2>
    </dataValidation>
  </dataValidations>
  <pageMargins left="0.7" right="0.7" top="0.75" bottom="0.75" header="0.3" footer="0.3"/>
  <pageSetup paperSize="9" scale="31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EECD2-0AF6-419E-AB37-0997C07506A1}">
  <sheetPr>
    <tabColor theme="1" tint="0.34998626667073579"/>
  </sheetPr>
  <dimension ref="B2:S94"/>
  <sheetViews>
    <sheetView showGridLines="0" view="pageBreakPreview" zoomScale="60" zoomScaleNormal="100" workbookViewId="0">
      <selection activeCell="J52" sqref="J52"/>
    </sheetView>
  </sheetViews>
  <sheetFormatPr defaultColWidth="8.69921875" defaultRowHeight="15"/>
  <cols>
    <col min="1" max="1" width="2.19921875" style="4" customWidth="1"/>
    <col min="2" max="16384" width="8.69921875" style="4"/>
  </cols>
  <sheetData>
    <row r="2" spans="2:19" ht="18" customHeight="1">
      <c r="B2" s="180" t="s">
        <v>10</v>
      </c>
      <c r="C2" s="180"/>
      <c r="D2" s="180"/>
      <c r="E2" s="180"/>
      <c r="F2" s="180"/>
      <c r="G2" s="180"/>
      <c r="H2" s="180"/>
    </row>
    <row r="3" spans="2:19" ht="18" customHeight="1">
      <c r="B3" s="180"/>
      <c r="C3" s="180"/>
      <c r="D3" s="180"/>
      <c r="E3" s="180"/>
      <c r="F3" s="180"/>
      <c r="G3" s="180"/>
      <c r="H3" s="180"/>
    </row>
    <row r="4" spans="2:19" ht="18" customHeight="1">
      <c r="B4" s="180"/>
      <c r="C4" s="180"/>
      <c r="D4" s="180"/>
      <c r="E4" s="180"/>
      <c r="F4" s="180"/>
      <c r="G4" s="180"/>
      <c r="H4" s="180"/>
    </row>
    <row r="5" spans="2:19" ht="22.8">
      <c r="B5" s="125" t="s">
        <v>106</v>
      </c>
      <c r="C5" s="5"/>
    </row>
    <row r="6" spans="2:19" ht="22.8">
      <c r="B6" s="125"/>
      <c r="C6" s="5"/>
    </row>
    <row r="7" spans="2:19" ht="22.8">
      <c r="B7" s="126" t="s">
        <v>107</v>
      </c>
      <c r="C7" s="5"/>
    </row>
    <row r="8" spans="2:19" ht="22.8">
      <c r="B8" s="126" t="s">
        <v>108</v>
      </c>
      <c r="C8" s="5"/>
    </row>
    <row r="9" spans="2:19">
      <c r="B9" s="4" t="s">
        <v>14</v>
      </c>
    </row>
    <row r="10" spans="2:19" ht="15" customHeight="1">
      <c r="B10" s="181" t="s">
        <v>91</v>
      </c>
      <c r="C10" s="182"/>
      <c r="D10" s="182"/>
      <c r="E10" s="182"/>
      <c r="F10" s="182"/>
      <c r="G10" s="182"/>
      <c r="H10" s="185" t="s">
        <v>93</v>
      </c>
      <c r="I10" s="186"/>
      <c r="J10" s="186"/>
      <c r="K10" s="186"/>
      <c r="L10" s="186"/>
      <c r="M10" s="186"/>
      <c r="N10" s="185" t="s">
        <v>92</v>
      </c>
      <c r="O10" s="186"/>
      <c r="P10" s="186"/>
      <c r="Q10" s="186"/>
      <c r="R10" s="186"/>
      <c r="S10" s="186"/>
    </row>
    <row r="11" spans="2:19" ht="15" customHeight="1">
      <c r="B11" s="183"/>
      <c r="C11" s="184"/>
      <c r="D11" s="184"/>
      <c r="E11" s="184"/>
      <c r="F11" s="184"/>
      <c r="G11" s="184"/>
      <c r="H11" s="187"/>
      <c r="I11" s="188"/>
      <c r="J11" s="188"/>
      <c r="K11" s="188"/>
      <c r="L11" s="188"/>
      <c r="M11" s="188"/>
      <c r="N11" s="187"/>
      <c r="O11" s="188"/>
      <c r="P11" s="188"/>
      <c r="Q11" s="188"/>
      <c r="R11" s="188"/>
      <c r="S11" s="188"/>
    </row>
    <row r="12" spans="2:19" ht="15" customHeight="1">
      <c r="B12" s="121"/>
      <c r="C12" s="122"/>
      <c r="D12" s="122"/>
      <c r="E12" s="122"/>
      <c r="F12" s="122"/>
      <c r="G12" s="122"/>
      <c r="H12" s="117"/>
      <c r="I12" s="118"/>
      <c r="J12" s="118"/>
      <c r="K12" s="118"/>
      <c r="L12" s="118"/>
      <c r="M12" s="118"/>
      <c r="N12" s="117"/>
      <c r="O12" s="118"/>
      <c r="P12" s="118"/>
      <c r="Q12" s="118"/>
      <c r="R12" s="118"/>
      <c r="S12" s="118"/>
    </row>
    <row r="13" spans="2:19" ht="15" customHeight="1">
      <c r="B13" s="121"/>
      <c r="C13" s="122"/>
      <c r="D13" s="122"/>
      <c r="E13" s="122"/>
      <c r="F13" s="122"/>
      <c r="G13" s="122"/>
      <c r="H13" s="117"/>
      <c r="I13" s="118"/>
      <c r="J13" s="118"/>
      <c r="K13" s="118"/>
      <c r="L13" s="118"/>
      <c r="M13" s="118"/>
      <c r="N13" s="117"/>
      <c r="O13" s="118"/>
      <c r="P13" s="118"/>
      <c r="Q13" s="118"/>
      <c r="R13" s="118"/>
      <c r="S13" s="118"/>
    </row>
    <row r="14" spans="2:19" ht="15" customHeight="1">
      <c r="B14" s="121"/>
      <c r="C14" s="122"/>
      <c r="D14" s="122"/>
      <c r="E14" s="122"/>
      <c r="F14" s="122"/>
      <c r="G14" s="122"/>
      <c r="H14" s="117"/>
      <c r="I14" s="118"/>
      <c r="J14" s="118"/>
      <c r="K14" s="118"/>
      <c r="L14" s="118"/>
      <c r="M14" s="118"/>
      <c r="N14" s="117"/>
      <c r="O14" s="118"/>
      <c r="P14" s="118"/>
      <c r="Q14" s="118"/>
      <c r="R14" s="118"/>
      <c r="S14" s="118"/>
    </row>
    <row r="15" spans="2:19" ht="18.75" customHeight="1">
      <c r="B15" s="121"/>
      <c r="C15" s="122"/>
      <c r="D15" s="122"/>
      <c r="E15" s="122"/>
      <c r="F15" s="122"/>
      <c r="G15" s="122"/>
      <c r="H15" s="117"/>
      <c r="I15" s="118"/>
      <c r="J15" s="118"/>
      <c r="K15" s="118"/>
      <c r="L15" s="118"/>
      <c r="M15" s="118"/>
      <c r="N15" s="117"/>
      <c r="O15" s="118"/>
      <c r="P15" s="118"/>
      <c r="Q15" s="118"/>
      <c r="R15" s="118"/>
      <c r="S15" s="118"/>
    </row>
    <row r="16" spans="2:19" ht="18.75" customHeight="1">
      <c r="B16" s="121"/>
      <c r="C16" s="122"/>
      <c r="D16" s="122"/>
      <c r="E16" s="122"/>
      <c r="F16" s="122"/>
      <c r="G16" s="122"/>
      <c r="H16" s="117"/>
      <c r="I16" s="118"/>
      <c r="J16" s="118"/>
      <c r="K16" s="118"/>
      <c r="L16" s="118"/>
      <c r="M16" s="118"/>
      <c r="N16" s="117"/>
      <c r="O16" s="118"/>
      <c r="P16" s="118"/>
      <c r="Q16" s="118"/>
      <c r="R16" s="118"/>
      <c r="S16" s="118"/>
    </row>
    <row r="17" spans="2:19" ht="18.75" customHeight="1">
      <c r="B17" s="121"/>
      <c r="C17" s="122"/>
      <c r="D17" s="122"/>
      <c r="E17" s="122"/>
      <c r="F17" s="122"/>
      <c r="G17" s="122"/>
      <c r="H17" s="117"/>
      <c r="I17" s="118"/>
      <c r="J17" s="118"/>
      <c r="K17" s="118"/>
      <c r="L17" s="118"/>
      <c r="M17" s="118"/>
      <c r="N17" s="117"/>
      <c r="O17" s="118"/>
      <c r="P17" s="118"/>
      <c r="Q17" s="118"/>
      <c r="R17" s="118"/>
      <c r="S17" s="118"/>
    </row>
    <row r="18" spans="2:19" ht="18.75" customHeight="1">
      <c r="B18" s="121"/>
      <c r="C18" s="122"/>
      <c r="D18" s="122"/>
      <c r="E18" s="122"/>
      <c r="F18" s="122"/>
      <c r="G18" s="122"/>
      <c r="H18" s="117"/>
      <c r="I18" s="118"/>
      <c r="J18" s="118"/>
      <c r="K18" s="118"/>
      <c r="L18" s="118"/>
      <c r="M18" s="118"/>
      <c r="N18" s="117"/>
      <c r="O18" s="118"/>
      <c r="P18" s="118"/>
      <c r="Q18" s="118"/>
      <c r="R18" s="118"/>
      <c r="S18" s="118"/>
    </row>
    <row r="19" spans="2:19" ht="18.75" customHeight="1">
      <c r="B19" s="121"/>
      <c r="C19" s="122"/>
      <c r="D19" s="122"/>
      <c r="E19" s="122"/>
      <c r="F19" s="122"/>
      <c r="G19" s="122"/>
      <c r="H19" s="117"/>
      <c r="I19" s="118"/>
      <c r="J19" s="118"/>
      <c r="K19" s="118"/>
      <c r="L19" s="118"/>
      <c r="M19" s="118"/>
      <c r="N19" s="117"/>
      <c r="O19" s="118"/>
      <c r="P19" s="118"/>
      <c r="Q19" s="118"/>
      <c r="R19" s="118"/>
      <c r="S19" s="118"/>
    </row>
    <row r="20" spans="2:19" ht="15" customHeight="1">
      <c r="B20" s="121"/>
      <c r="C20" s="122"/>
      <c r="D20" s="122"/>
      <c r="E20" s="122"/>
      <c r="F20" s="122"/>
      <c r="G20" s="122"/>
      <c r="H20" s="117"/>
      <c r="I20" s="118"/>
      <c r="J20" s="118"/>
      <c r="K20" s="118"/>
      <c r="L20" s="118"/>
      <c r="M20" s="118"/>
      <c r="N20" s="117"/>
      <c r="O20" s="118"/>
      <c r="P20" s="118"/>
      <c r="Q20" s="118"/>
      <c r="R20" s="118"/>
      <c r="S20" s="118"/>
    </row>
    <row r="21" spans="2:19" ht="15" customHeight="1">
      <c r="B21" s="121"/>
      <c r="C21" s="122"/>
      <c r="D21" s="122"/>
      <c r="E21" s="122"/>
      <c r="F21" s="122"/>
      <c r="G21" s="122"/>
      <c r="H21" s="117"/>
      <c r="I21" s="118"/>
      <c r="J21" s="118"/>
      <c r="K21" s="118"/>
      <c r="L21" s="118"/>
      <c r="M21" s="118"/>
      <c r="N21" s="117"/>
      <c r="O21" s="118"/>
      <c r="P21" s="118"/>
      <c r="Q21" s="118"/>
      <c r="R21" s="118"/>
      <c r="S21" s="118"/>
    </row>
    <row r="22" spans="2:19" ht="15" customHeight="1">
      <c r="B22" s="121"/>
      <c r="C22" s="122"/>
      <c r="D22" s="122"/>
      <c r="E22" s="122"/>
      <c r="F22" s="122"/>
      <c r="G22" s="122"/>
      <c r="H22" s="117"/>
      <c r="I22" s="118"/>
      <c r="J22" s="118"/>
      <c r="K22" s="118"/>
      <c r="L22" s="118"/>
      <c r="M22" s="118"/>
      <c r="N22" s="117"/>
      <c r="O22" s="118"/>
      <c r="P22" s="118"/>
      <c r="Q22" s="118"/>
      <c r="R22" s="118"/>
      <c r="S22" s="118"/>
    </row>
    <row r="23" spans="2:19" ht="15" customHeight="1">
      <c r="B23" s="121"/>
      <c r="C23" s="122"/>
      <c r="D23" s="122"/>
      <c r="E23" s="122"/>
      <c r="F23" s="122"/>
      <c r="G23" s="122"/>
      <c r="H23" s="117"/>
      <c r="I23" s="118"/>
      <c r="J23" s="118"/>
      <c r="K23" s="118"/>
      <c r="L23" s="118"/>
      <c r="M23" s="118"/>
      <c r="N23" s="117"/>
      <c r="O23" s="118"/>
      <c r="P23" s="118"/>
      <c r="Q23" s="118"/>
      <c r="R23" s="118"/>
      <c r="S23" s="118"/>
    </row>
    <row r="24" spans="2:19" ht="15" customHeight="1">
      <c r="B24" s="121"/>
      <c r="C24" s="122"/>
      <c r="D24" s="122"/>
      <c r="E24" s="122"/>
      <c r="F24" s="122"/>
      <c r="G24" s="122"/>
      <c r="H24" s="117"/>
      <c r="I24" s="118"/>
      <c r="J24" s="118"/>
      <c r="K24" s="118"/>
      <c r="L24" s="118"/>
      <c r="M24" s="118"/>
      <c r="N24" s="117"/>
      <c r="O24" s="118"/>
      <c r="P24" s="118"/>
      <c r="Q24" s="118"/>
      <c r="R24" s="118"/>
      <c r="S24" s="118"/>
    </row>
    <row r="25" spans="2:19" ht="15" customHeight="1">
      <c r="B25" s="121"/>
      <c r="C25" s="122"/>
      <c r="D25" s="122"/>
      <c r="E25" s="122"/>
      <c r="F25" s="122"/>
      <c r="G25" s="122"/>
      <c r="H25" s="117"/>
      <c r="I25" s="118"/>
      <c r="J25" s="118"/>
      <c r="K25" s="118"/>
      <c r="L25" s="118"/>
      <c r="M25" s="118"/>
      <c r="N25" s="117"/>
      <c r="O25" s="118"/>
      <c r="P25" s="118"/>
      <c r="Q25" s="118"/>
      <c r="R25" s="118"/>
      <c r="S25" s="118"/>
    </row>
    <row r="26" spans="2:19" ht="15" customHeight="1">
      <c r="B26" s="123"/>
      <c r="C26" s="124"/>
      <c r="D26" s="124"/>
      <c r="E26" s="124"/>
      <c r="F26" s="124"/>
      <c r="G26" s="124"/>
      <c r="H26" s="119"/>
      <c r="I26" s="120"/>
      <c r="J26" s="120"/>
      <c r="K26" s="120"/>
      <c r="L26" s="120"/>
      <c r="M26" s="120"/>
      <c r="N26" s="119"/>
      <c r="O26" s="120"/>
      <c r="P26" s="120"/>
      <c r="Q26" s="120"/>
      <c r="R26" s="120"/>
      <c r="S26" s="120"/>
    </row>
    <row r="27" spans="2:19" ht="15" customHeight="1">
      <c r="B27" s="185" t="s">
        <v>94</v>
      </c>
      <c r="C27" s="186"/>
      <c r="D27" s="186"/>
      <c r="E27" s="186"/>
      <c r="F27" s="186"/>
      <c r="G27" s="186"/>
      <c r="H27" s="185" t="s">
        <v>95</v>
      </c>
      <c r="I27" s="186"/>
      <c r="J27" s="186"/>
      <c r="K27" s="186"/>
      <c r="L27" s="186"/>
      <c r="M27" s="186"/>
      <c r="N27" s="185" t="s">
        <v>96</v>
      </c>
      <c r="O27" s="186"/>
      <c r="P27" s="186"/>
      <c r="Q27" s="186"/>
      <c r="R27" s="186"/>
      <c r="S27" s="186"/>
    </row>
    <row r="28" spans="2:19" ht="15" customHeight="1">
      <c r="B28" s="187"/>
      <c r="C28" s="188"/>
      <c r="D28" s="188"/>
      <c r="E28" s="188"/>
      <c r="F28" s="188"/>
      <c r="G28" s="188"/>
      <c r="H28" s="187"/>
      <c r="I28" s="188"/>
      <c r="J28" s="188"/>
      <c r="K28" s="188"/>
      <c r="L28" s="188"/>
      <c r="M28" s="188"/>
      <c r="N28" s="187"/>
      <c r="O28" s="188"/>
      <c r="P28" s="188"/>
      <c r="Q28" s="188"/>
      <c r="R28" s="188"/>
      <c r="S28" s="188"/>
    </row>
    <row r="29" spans="2:19" ht="15" customHeight="1">
      <c r="B29" s="117"/>
      <c r="C29" s="118"/>
      <c r="D29" s="118"/>
      <c r="E29" s="118"/>
      <c r="F29" s="118"/>
      <c r="G29" s="118"/>
      <c r="H29" s="117"/>
      <c r="I29" s="118"/>
      <c r="J29" s="118"/>
      <c r="K29" s="118"/>
      <c r="L29" s="118"/>
      <c r="M29" s="118"/>
      <c r="N29" s="117"/>
      <c r="O29" s="118"/>
      <c r="P29" s="118"/>
      <c r="Q29" s="118"/>
      <c r="R29" s="118"/>
      <c r="S29" s="118"/>
    </row>
    <row r="30" spans="2:19" ht="15" customHeight="1">
      <c r="B30" s="117"/>
      <c r="C30" s="118"/>
      <c r="D30" s="118"/>
      <c r="E30" s="118"/>
      <c r="F30" s="118"/>
      <c r="G30" s="118"/>
      <c r="H30" s="117"/>
      <c r="I30" s="118"/>
      <c r="J30" s="118"/>
      <c r="K30" s="118"/>
      <c r="L30" s="118"/>
      <c r="M30" s="118"/>
      <c r="N30" s="117"/>
      <c r="O30" s="118"/>
      <c r="P30" s="118"/>
      <c r="Q30" s="118"/>
      <c r="R30" s="118"/>
      <c r="S30" s="118"/>
    </row>
    <row r="31" spans="2:19" ht="15" customHeight="1">
      <c r="B31" s="117"/>
      <c r="C31" s="118"/>
      <c r="D31" s="118"/>
      <c r="E31" s="118"/>
      <c r="F31" s="118"/>
      <c r="G31" s="118"/>
      <c r="H31" s="117"/>
      <c r="I31" s="118"/>
      <c r="J31" s="118"/>
      <c r="K31" s="118"/>
      <c r="L31" s="118"/>
      <c r="M31" s="118"/>
      <c r="N31" s="117"/>
      <c r="O31" s="118"/>
      <c r="P31" s="118"/>
      <c r="Q31" s="118"/>
      <c r="R31" s="118"/>
      <c r="S31" s="118"/>
    </row>
    <row r="32" spans="2:19" ht="18.75" customHeight="1">
      <c r="B32" s="117"/>
      <c r="C32" s="118"/>
      <c r="D32" s="118"/>
      <c r="E32" s="118"/>
      <c r="F32" s="118"/>
      <c r="G32" s="118"/>
      <c r="H32" s="117"/>
      <c r="I32" s="118"/>
      <c r="J32" s="118"/>
      <c r="K32" s="118"/>
      <c r="L32" s="118"/>
      <c r="M32" s="118"/>
      <c r="N32" s="117"/>
      <c r="O32" s="118"/>
      <c r="P32" s="118"/>
      <c r="Q32" s="118"/>
      <c r="R32" s="118"/>
      <c r="S32" s="118"/>
    </row>
    <row r="33" spans="2:19" ht="18.75" customHeight="1">
      <c r="B33" s="117"/>
      <c r="C33" s="118"/>
      <c r="D33" s="118"/>
      <c r="E33" s="118"/>
      <c r="F33" s="118"/>
      <c r="G33" s="118"/>
      <c r="H33" s="117"/>
      <c r="I33" s="118"/>
      <c r="J33" s="118"/>
      <c r="K33" s="118"/>
      <c r="L33" s="118"/>
      <c r="M33" s="118"/>
      <c r="N33" s="117"/>
      <c r="O33" s="118"/>
      <c r="P33" s="118"/>
      <c r="Q33" s="118"/>
      <c r="R33" s="118"/>
      <c r="S33" s="118"/>
    </row>
    <row r="34" spans="2:19" ht="18.75" customHeight="1">
      <c r="B34" s="117"/>
      <c r="C34" s="118"/>
      <c r="D34" s="118"/>
      <c r="E34" s="118"/>
      <c r="F34" s="118"/>
      <c r="G34" s="118"/>
      <c r="H34" s="117"/>
      <c r="I34" s="118"/>
      <c r="J34" s="118"/>
      <c r="K34" s="118"/>
      <c r="L34" s="118"/>
      <c r="M34" s="118"/>
      <c r="N34" s="117"/>
      <c r="O34" s="118"/>
      <c r="P34" s="118"/>
      <c r="Q34" s="118"/>
      <c r="R34" s="118"/>
      <c r="S34" s="118"/>
    </row>
    <row r="35" spans="2:19" ht="18.75" customHeight="1">
      <c r="B35" s="117"/>
      <c r="C35" s="118"/>
      <c r="D35" s="118"/>
      <c r="E35" s="118"/>
      <c r="F35" s="118"/>
      <c r="G35" s="118"/>
      <c r="H35" s="117"/>
      <c r="I35" s="118"/>
      <c r="J35" s="118"/>
      <c r="K35" s="118"/>
      <c r="L35" s="118"/>
      <c r="M35" s="118"/>
      <c r="N35" s="117"/>
      <c r="O35" s="118"/>
      <c r="P35" s="118"/>
      <c r="Q35" s="118"/>
      <c r="R35" s="118"/>
      <c r="S35" s="118"/>
    </row>
    <row r="36" spans="2:19" ht="18.75" customHeight="1">
      <c r="B36" s="117"/>
      <c r="C36" s="118"/>
      <c r="D36" s="118"/>
      <c r="E36" s="118"/>
      <c r="F36" s="118"/>
      <c r="G36" s="118"/>
      <c r="H36" s="117"/>
      <c r="I36" s="118"/>
      <c r="J36" s="118"/>
      <c r="K36" s="118"/>
      <c r="L36" s="118"/>
      <c r="M36" s="118"/>
      <c r="N36" s="117"/>
      <c r="O36" s="118"/>
      <c r="P36" s="118"/>
      <c r="Q36" s="118"/>
      <c r="R36" s="118"/>
      <c r="S36" s="118"/>
    </row>
    <row r="37" spans="2:19" ht="15" customHeight="1">
      <c r="B37" s="117"/>
      <c r="C37" s="118"/>
      <c r="D37" s="118"/>
      <c r="E37" s="118"/>
      <c r="F37" s="118"/>
      <c r="G37" s="118"/>
      <c r="H37" s="117"/>
      <c r="I37" s="118"/>
      <c r="J37" s="118"/>
      <c r="K37" s="118"/>
      <c r="L37" s="118"/>
      <c r="M37" s="118"/>
      <c r="N37" s="117"/>
      <c r="O37" s="118"/>
      <c r="P37" s="118"/>
      <c r="Q37" s="118"/>
      <c r="R37" s="118"/>
      <c r="S37" s="118"/>
    </row>
    <row r="38" spans="2:19" ht="15" customHeight="1">
      <c r="B38" s="117"/>
      <c r="C38" s="118"/>
      <c r="D38" s="118"/>
      <c r="E38" s="118"/>
      <c r="F38" s="118"/>
      <c r="G38" s="118"/>
      <c r="H38" s="117"/>
      <c r="I38" s="118"/>
      <c r="J38" s="118"/>
      <c r="K38" s="118"/>
      <c r="L38" s="118"/>
      <c r="M38" s="118"/>
      <c r="N38" s="117"/>
      <c r="O38" s="118"/>
      <c r="P38" s="118"/>
      <c r="Q38" s="118"/>
      <c r="R38" s="118"/>
      <c r="S38" s="118"/>
    </row>
    <row r="39" spans="2:19" ht="15" customHeight="1">
      <c r="B39" s="117"/>
      <c r="C39" s="118"/>
      <c r="D39" s="118"/>
      <c r="E39" s="118"/>
      <c r="F39" s="118"/>
      <c r="G39" s="118"/>
      <c r="H39" s="117"/>
      <c r="I39" s="118"/>
      <c r="J39" s="118"/>
      <c r="K39" s="118"/>
      <c r="L39" s="118"/>
      <c r="M39" s="118"/>
      <c r="N39" s="117"/>
      <c r="O39" s="118"/>
      <c r="P39" s="118"/>
      <c r="Q39" s="118"/>
      <c r="R39" s="118"/>
      <c r="S39" s="118"/>
    </row>
    <row r="40" spans="2:19" ht="15" customHeight="1">
      <c r="B40" s="117"/>
      <c r="C40" s="118"/>
      <c r="D40" s="118"/>
      <c r="E40" s="118"/>
      <c r="F40" s="118"/>
      <c r="G40" s="118"/>
      <c r="H40" s="117"/>
      <c r="I40" s="118"/>
      <c r="J40" s="118"/>
      <c r="K40" s="118"/>
      <c r="L40" s="118"/>
      <c r="M40" s="118"/>
      <c r="N40" s="117"/>
      <c r="O40" s="118"/>
      <c r="P40" s="118"/>
      <c r="Q40" s="118"/>
      <c r="R40" s="118"/>
      <c r="S40" s="118"/>
    </row>
    <row r="41" spans="2:19" ht="15" customHeight="1">
      <c r="B41" s="117"/>
      <c r="C41" s="118"/>
      <c r="D41" s="118"/>
      <c r="E41" s="118"/>
      <c r="F41" s="118"/>
      <c r="G41" s="118"/>
      <c r="H41" s="117"/>
      <c r="I41" s="118"/>
      <c r="J41" s="118"/>
      <c r="K41" s="118"/>
      <c r="L41" s="118"/>
      <c r="M41" s="118"/>
      <c r="N41" s="117"/>
      <c r="O41" s="118"/>
      <c r="P41" s="118"/>
      <c r="Q41" s="118"/>
      <c r="R41" s="118"/>
      <c r="S41" s="118"/>
    </row>
    <row r="42" spans="2:19" ht="15" customHeight="1">
      <c r="B42" s="117"/>
      <c r="C42" s="118"/>
      <c r="D42" s="118"/>
      <c r="E42" s="118"/>
      <c r="F42" s="118"/>
      <c r="G42" s="118"/>
      <c r="H42" s="117"/>
      <c r="I42" s="118"/>
      <c r="J42" s="118"/>
      <c r="K42" s="118"/>
      <c r="L42" s="118"/>
      <c r="M42" s="118"/>
      <c r="N42" s="117"/>
      <c r="O42" s="118"/>
      <c r="P42" s="118"/>
      <c r="Q42" s="118"/>
      <c r="R42" s="118"/>
      <c r="S42" s="118"/>
    </row>
    <row r="43" spans="2:19" ht="15" customHeight="1">
      <c r="B43" s="119"/>
      <c r="C43" s="120"/>
      <c r="D43" s="120"/>
      <c r="E43" s="120"/>
      <c r="F43" s="120"/>
      <c r="G43" s="120"/>
      <c r="H43" s="119"/>
      <c r="I43" s="120"/>
      <c r="J43" s="120"/>
      <c r="K43" s="120"/>
      <c r="L43" s="120"/>
      <c r="M43" s="120"/>
      <c r="N43" s="119"/>
      <c r="O43" s="120"/>
      <c r="P43" s="120"/>
      <c r="Q43" s="120"/>
      <c r="R43" s="120"/>
      <c r="S43" s="120"/>
    </row>
    <row r="44" spans="2:19" ht="15" customHeight="1">
      <c r="B44" s="185" t="s">
        <v>97</v>
      </c>
      <c r="C44" s="186"/>
      <c r="D44" s="186"/>
      <c r="E44" s="186"/>
      <c r="F44" s="186"/>
      <c r="G44" s="186"/>
      <c r="H44" s="185" t="s">
        <v>98</v>
      </c>
      <c r="I44" s="186"/>
      <c r="J44" s="186"/>
      <c r="K44" s="186"/>
      <c r="L44" s="186"/>
      <c r="M44" s="186"/>
      <c r="N44" s="185" t="s">
        <v>99</v>
      </c>
      <c r="O44" s="186"/>
      <c r="P44" s="186"/>
      <c r="Q44" s="186"/>
      <c r="R44" s="186"/>
      <c r="S44" s="186"/>
    </row>
    <row r="45" spans="2:19" ht="15" customHeight="1">
      <c r="B45" s="187"/>
      <c r="C45" s="188"/>
      <c r="D45" s="188"/>
      <c r="E45" s="188"/>
      <c r="F45" s="188"/>
      <c r="G45" s="188"/>
      <c r="H45" s="187"/>
      <c r="I45" s="188"/>
      <c r="J45" s="188"/>
      <c r="K45" s="188"/>
      <c r="L45" s="188"/>
      <c r="M45" s="188"/>
      <c r="N45" s="187"/>
      <c r="O45" s="188"/>
      <c r="P45" s="188"/>
      <c r="Q45" s="188"/>
      <c r="R45" s="188"/>
      <c r="S45" s="188"/>
    </row>
    <row r="46" spans="2:19" ht="15" customHeight="1">
      <c r="B46" s="117"/>
      <c r="C46" s="118"/>
      <c r="D46" s="118"/>
      <c r="E46" s="118"/>
      <c r="F46" s="118"/>
      <c r="G46" s="118"/>
      <c r="H46" s="117"/>
      <c r="I46" s="118"/>
      <c r="J46" s="118"/>
      <c r="K46" s="118"/>
      <c r="L46" s="118"/>
      <c r="M46" s="118"/>
      <c r="N46" s="117"/>
      <c r="O46" s="118"/>
      <c r="P46" s="118"/>
      <c r="Q46" s="118"/>
      <c r="R46" s="118"/>
      <c r="S46" s="118"/>
    </row>
    <row r="47" spans="2:19" ht="15" customHeight="1">
      <c r="B47" s="117"/>
      <c r="C47" s="118"/>
      <c r="D47" s="118"/>
      <c r="E47" s="118"/>
      <c r="F47" s="118"/>
      <c r="G47" s="118"/>
      <c r="H47" s="117"/>
      <c r="I47" s="118"/>
      <c r="J47" s="118"/>
      <c r="K47" s="118"/>
      <c r="L47" s="118"/>
      <c r="M47" s="118"/>
      <c r="N47" s="117"/>
      <c r="O47" s="118"/>
      <c r="P47" s="118"/>
      <c r="Q47" s="118"/>
      <c r="R47" s="118"/>
      <c r="S47" s="118"/>
    </row>
    <row r="48" spans="2:19" ht="15" customHeight="1">
      <c r="B48" s="117"/>
      <c r="C48" s="118"/>
      <c r="D48" s="118"/>
      <c r="E48" s="118"/>
      <c r="F48" s="118"/>
      <c r="G48" s="118"/>
      <c r="H48" s="117"/>
      <c r="I48" s="118"/>
      <c r="J48" s="118"/>
      <c r="K48" s="118"/>
      <c r="L48" s="118"/>
      <c r="M48" s="118"/>
      <c r="N48" s="117"/>
      <c r="O48" s="118"/>
      <c r="P48" s="118"/>
      <c r="Q48" s="118"/>
      <c r="R48" s="118"/>
      <c r="S48" s="118"/>
    </row>
    <row r="49" spans="2:19" ht="18.75" customHeight="1">
      <c r="B49" s="117"/>
      <c r="C49" s="118"/>
      <c r="D49" s="118"/>
      <c r="E49" s="118"/>
      <c r="F49" s="118"/>
      <c r="G49" s="118"/>
      <c r="H49" s="117"/>
      <c r="I49" s="118"/>
      <c r="J49" s="118"/>
      <c r="K49" s="118"/>
      <c r="L49" s="118"/>
      <c r="M49" s="118"/>
      <c r="N49" s="117"/>
      <c r="O49" s="118"/>
      <c r="P49" s="118"/>
      <c r="Q49" s="118"/>
      <c r="R49" s="118"/>
      <c r="S49" s="118"/>
    </row>
    <row r="50" spans="2:19" ht="18.75" customHeight="1">
      <c r="B50" s="117"/>
      <c r="C50" s="118"/>
      <c r="D50" s="118"/>
      <c r="E50" s="118"/>
      <c r="F50" s="118"/>
      <c r="G50" s="118"/>
      <c r="H50" s="117"/>
      <c r="I50" s="118"/>
      <c r="J50" s="118"/>
      <c r="K50" s="118"/>
      <c r="L50" s="118"/>
      <c r="M50" s="118"/>
      <c r="N50" s="117"/>
      <c r="O50" s="118"/>
      <c r="P50" s="118"/>
      <c r="Q50" s="118"/>
      <c r="R50" s="118"/>
      <c r="S50" s="118"/>
    </row>
    <row r="51" spans="2:19" ht="18.75" customHeight="1">
      <c r="B51" s="117"/>
      <c r="C51" s="118"/>
      <c r="D51" s="118"/>
      <c r="E51" s="118"/>
      <c r="F51" s="118"/>
      <c r="G51" s="118"/>
      <c r="H51" s="117"/>
      <c r="I51" s="118"/>
      <c r="J51" s="118"/>
      <c r="K51" s="118"/>
      <c r="L51" s="118"/>
      <c r="M51" s="118"/>
      <c r="N51" s="117"/>
      <c r="O51" s="118"/>
      <c r="P51" s="118"/>
      <c r="Q51" s="118"/>
      <c r="R51" s="118"/>
      <c r="S51" s="118"/>
    </row>
    <row r="52" spans="2:19" ht="18.75" customHeight="1">
      <c r="B52" s="117"/>
      <c r="C52" s="118"/>
      <c r="D52" s="118"/>
      <c r="E52" s="118"/>
      <c r="F52" s="118"/>
      <c r="G52" s="118"/>
      <c r="H52" s="117"/>
      <c r="I52" s="118"/>
      <c r="J52" s="118"/>
      <c r="K52" s="118"/>
      <c r="L52" s="118"/>
      <c r="M52" s="118"/>
      <c r="N52" s="117"/>
      <c r="O52" s="118"/>
      <c r="P52" s="118"/>
      <c r="Q52" s="118"/>
      <c r="R52" s="118"/>
      <c r="S52" s="118"/>
    </row>
    <row r="53" spans="2:19" ht="18.75" customHeight="1">
      <c r="B53" s="117"/>
      <c r="C53" s="118"/>
      <c r="D53" s="118"/>
      <c r="E53" s="118"/>
      <c r="F53" s="118"/>
      <c r="G53" s="118"/>
      <c r="H53" s="117"/>
      <c r="I53" s="118"/>
      <c r="J53" s="118"/>
      <c r="K53" s="118"/>
      <c r="L53" s="118"/>
      <c r="M53" s="118"/>
      <c r="N53" s="117"/>
      <c r="O53" s="118"/>
      <c r="P53" s="118"/>
      <c r="Q53" s="118"/>
      <c r="R53" s="118"/>
      <c r="S53" s="118"/>
    </row>
    <row r="54" spans="2:19" ht="15" customHeight="1">
      <c r="B54" s="117"/>
      <c r="C54" s="118"/>
      <c r="D54" s="118"/>
      <c r="E54" s="118"/>
      <c r="F54" s="118"/>
      <c r="G54" s="118"/>
      <c r="H54" s="117"/>
      <c r="I54" s="118"/>
      <c r="J54" s="118"/>
      <c r="K54" s="118"/>
      <c r="L54" s="118"/>
      <c r="M54" s="118"/>
      <c r="N54" s="117"/>
      <c r="O54" s="118"/>
      <c r="P54" s="118"/>
      <c r="Q54" s="118"/>
      <c r="R54" s="118"/>
      <c r="S54" s="118"/>
    </row>
    <row r="55" spans="2:19" ht="15" customHeight="1">
      <c r="B55" s="117"/>
      <c r="C55" s="118"/>
      <c r="D55" s="118"/>
      <c r="E55" s="118"/>
      <c r="F55" s="118"/>
      <c r="G55" s="118"/>
      <c r="H55" s="117"/>
      <c r="I55" s="118"/>
      <c r="J55" s="118"/>
      <c r="K55" s="118"/>
      <c r="L55" s="118"/>
      <c r="M55" s="118"/>
      <c r="N55" s="117"/>
      <c r="O55" s="118"/>
      <c r="P55" s="118"/>
      <c r="Q55" s="118"/>
      <c r="R55" s="118"/>
      <c r="S55" s="118"/>
    </row>
    <row r="56" spans="2:19" ht="15" customHeight="1">
      <c r="B56" s="117"/>
      <c r="C56" s="118"/>
      <c r="D56" s="118"/>
      <c r="E56" s="118"/>
      <c r="F56" s="118"/>
      <c r="G56" s="118"/>
      <c r="H56" s="117"/>
      <c r="I56" s="118"/>
      <c r="J56" s="118"/>
      <c r="K56" s="118"/>
      <c r="L56" s="118"/>
      <c r="M56" s="118"/>
      <c r="N56" s="117"/>
      <c r="O56" s="118"/>
      <c r="P56" s="118"/>
      <c r="Q56" s="118"/>
      <c r="R56" s="118"/>
      <c r="S56" s="118"/>
    </row>
    <row r="57" spans="2:19" ht="15" customHeight="1">
      <c r="B57" s="117"/>
      <c r="C57" s="118"/>
      <c r="D57" s="118"/>
      <c r="E57" s="118"/>
      <c r="F57" s="118"/>
      <c r="G57" s="118"/>
      <c r="H57" s="117"/>
      <c r="I57" s="118"/>
      <c r="J57" s="118"/>
      <c r="K57" s="118"/>
      <c r="L57" s="118"/>
      <c r="M57" s="118"/>
      <c r="N57" s="117"/>
      <c r="O57" s="118"/>
      <c r="P57" s="118"/>
      <c r="Q57" s="118"/>
      <c r="R57" s="118"/>
      <c r="S57" s="118"/>
    </row>
    <row r="58" spans="2:19" ht="15" customHeight="1">
      <c r="B58" s="117"/>
      <c r="C58" s="118"/>
      <c r="D58" s="118"/>
      <c r="E58" s="118"/>
      <c r="F58" s="118"/>
      <c r="G58" s="118"/>
      <c r="H58" s="117"/>
      <c r="I58" s="118"/>
      <c r="J58" s="118"/>
      <c r="K58" s="118"/>
      <c r="L58" s="118"/>
      <c r="M58" s="118"/>
      <c r="N58" s="117"/>
      <c r="O58" s="118"/>
      <c r="P58" s="118"/>
      <c r="Q58" s="118"/>
      <c r="R58" s="118"/>
      <c r="S58" s="118"/>
    </row>
    <row r="59" spans="2:19" ht="15" customHeight="1">
      <c r="B59" s="117"/>
      <c r="C59" s="118"/>
      <c r="D59" s="118"/>
      <c r="E59" s="118"/>
      <c r="F59" s="118"/>
      <c r="G59" s="118"/>
      <c r="H59" s="117"/>
      <c r="I59" s="118"/>
      <c r="J59" s="118"/>
      <c r="K59" s="118"/>
      <c r="L59" s="118"/>
      <c r="M59" s="118"/>
      <c r="N59" s="117"/>
      <c r="O59" s="118"/>
      <c r="P59" s="118"/>
      <c r="Q59" s="118"/>
      <c r="R59" s="118"/>
      <c r="S59" s="118"/>
    </row>
    <row r="60" spans="2:19" ht="15" customHeight="1">
      <c r="B60" s="119"/>
      <c r="C60" s="120"/>
      <c r="D60" s="120"/>
      <c r="E60" s="120"/>
      <c r="F60" s="120"/>
      <c r="G60" s="120"/>
      <c r="H60" s="119"/>
      <c r="I60" s="120"/>
      <c r="J60" s="120"/>
      <c r="K60" s="120"/>
      <c r="L60" s="120"/>
      <c r="M60" s="120"/>
      <c r="N60" s="119"/>
      <c r="O60" s="120"/>
      <c r="P60" s="120"/>
      <c r="Q60" s="120"/>
      <c r="R60" s="120"/>
      <c r="S60" s="120"/>
    </row>
    <row r="61" spans="2:19" ht="15" customHeight="1">
      <c r="B61" s="185" t="s">
        <v>100</v>
      </c>
      <c r="C61" s="186"/>
      <c r="D61" s="186"/>
      <c r="E61" s="186"/>
      <c r="F61" s="186"/>
      <c r="G61" s="186"/>
      <c r="H61" s="185" t="s">
        <v>101</v>
      </c>
      <c r="I61" s="186"/>
      <c r="J61" s="186"/>
      <c r="K61" s="186"/>
      <c r="L61" s="186"/>
      <c r="M61" s="186"/>
      <c r="N61" s="185" t="s">
        <v>102</v>
      </c>
      <c r="O61" s="186"/>
      <c r="P61" s="186"/>
      <c r="Q61" s="186"/>
      <c r="R61" s="186"/>
      <c r="S61" s="186"/>
    </row>
    <row r="62" spans="2:19" ht="15" customHeight="1">
      <c r="B62" s="187"/>
      <c r="C62" s="188"/>
      <c r="D62" s="188"/>
      <c r="E62" s="188"/>
      <c r="F62" s="188"/>
      <c r="G62" s="188"/>
      <c r="H62" s="187"/>
      <c r="I62" s="188"/>
      <c r="J62" s="188"/>
      <c r="K62" s="188"/>
      <c r="L62" s="188"/>
      <c r="M62" s="188"/>
      <c r="N62" s="187"/>
      <c r="O62" s="188"/>
      <c r="P62" s="188"/>
      <c r="Q62" s="188"/>
      <c r="R62" s="188"/>
      <c r="S62" s="188"/>
    </row>
    <row r="63" spans="2:19" ht="15" customHeight="1">
      <c r="B63" s="117"/>
      <c r="C63" s="118"/>
      <c r="D63" s="118"/>
      <c r="E63" s="118"/>
      <c r="F63" s="118"/>
      <c r="G63" s="118"/>
      <c r="H63" s="117"/>
      <c r="I63" s="118"/>
      <c r="J63" s="118"/>
      <c r="K63" s="118"/>
      <c r="L63" s="118"/>
      <c r="M63" s="118"/>
      <c r="N63" s="117"/>
      <c r="O63" s="118"/>
      <c r="P63" s="118"/>
      <c r="Q63" s="118"/>
      <c r="R63" s="118"/>
      <c r="S63" s="118"/>
    </row>
    <row r="64" spans="2:19" ht="15" customHeight="1">
      <c r="B64" s="117"/>
      <c r="C64" s="118"/>
      <c r="D64" s="118"/>
      <c r="E64" s="118"/>
      <c r="F64" s="118"/>
      <c r="G64" s="118"/>
      <c r="H64" s="117"/>
      <c r="I64" s="118"/>
      <c r="J64" s="118"/>
      <c r="K64" s="118"/>
      <c r="L64" s="118"/>
      <c r="M64" s="118"/>
      <c r="N64" s="117"/>
      <c r="O64" s="118"/>
      <c r="P64" s="118"/>
      <c r="Q64" s="118"/>
      <c r="R64" s="118"/>
      <c r="S64" s="118"/>
    </row>
    <row r="65" spans="2:19" ht="15" customHeight="1">
      <c r="B65" s="117"/>
      <c r="C65" s="118"/>
      <c r="D65" s="118"/>
      <c r="E65" s="118"/>
      <c r="F65" s="118"/>
      <c r="G65" s="118"/>
      <c r="H65" s="117"/>
      <c r="I65" s="118"/>
      <c r="J65" s="118"/>
      <c r="K65" s="118"/>
      <c r="L65" s="118"/>
      <c r="M65" s="118"/>
      <c r="N65" s="117"/>
      <c r="O65" s="118"/>
      <c r="P65" s="118"/>
      <c r="Q65" s="118"/>
      <c r="R65" s="118"/>
      <c r="S65" s="118"/>
    </row>
    <row r="66" spans="2:19" ht="18.75" customHeight="1">
      <c r="B66" s="117"/>
      <c r="C66" s="118"/>
      <c r="D66" s="118"/>
      <c r="E66" s="118"/>
      <c r="F66" s="118"/>
      <c r="G66" s="118"/>
      <c r="H66" s="117"/>
      <c r="I66" s="118"/>
      <c r="J66" s="118"/>
      <c r="K66" s="118"/>
      <c r="L66" s="118"/>
      <c r="M66" s="118"/>
      <c r="N66" s="117"/>
      <c r="O66" s="118"/>
      <c r="P66" s="118"/>
      <c r="Q66" s="118"/>
      <c r="R66" s="118"/>
      <c r="S66" s="118"/>
    </row>
    <row r="67" spans="2:19" ht="18.75" customHeight="1">
      <c r="B67" s="117"/>
      <c r="C67" s="118"/>
      <c r="D67" s="118"/>
      <c r="E67" s="118"/>
      <c r="F67" s="118"/>
      <c r="G67" s="118"/>
      <c r="H67" s="117"/>
      <c r="I67" s="118"/>
      <c r="J67" s="118"/>
      <c r="K67" s="118"/>
      <c r="L67" s="118"/>
      <c r="M67" s="118"/>
      <c r="N67" s="117"/>
      <c r="O67" s="118"/>
      <c r="P67" s="118"/>
      <c r="Q67" s="118"/>
      <c r="R67" s="118"/>
      <c r="S67" s="118"/>
    </row>
    <row r="68" spans="2:19" ht="18.75" customHeight="1">
      <c r="B68" s="117"/>
      <c r="C68" s="118"/>
      <c r="D68" s="118"/>
      <c r="E68" s="118"/>
      <c r="F68" s="118"/>
      <c r="G68" s="118"/>
      <c r="H68" s="117"/>
      <c r="I68" s="118"/>
      <c r="J68" s="118"/>
      <c r="K68" s="118"/>
      <c r="L68" s="118"/>
      <c r="M68" s="118"/>
      <c r="N68" s="117"/>
      <c r="O68" s="118"/>
      <c r="P68" s="118"/>
      <c r="Q68" s="118"/>
      <c r="R68" s="118"/>
      <c r="S68" s="118"/>
    </row>
    <row r="69" spans="2:19" ht="18.75" customHeight="1">
      <c r="B69" s="117"/>
      <c r="C69" s="118"/>
      <c r="D69" s="118"/>
      <c r="E69" s="118"/>
      <c r="F69" s="118"/>
      <c r="G69" s="118"/>
      <c r="H69" s="117"/>
      <c r="I69" s="118"/>
      <c r="J69" s="118"/>
      <c r="K69" s="118"/>
      <c r="L69" s="118"/>
      <c r="M69" s="118"/>
      <c r="N69" s="117"/>
      <c r="O69" s="118"/>
      <c r="P69" s="118"/>
      <c r="Q69" s="118"/>
      <c r="R69" s="118"/>
      <c r="S69" s="118"/>
    </row>
    <row r="70" spans="2:19" ht="18.75" customHeight="1">
      <c r="B70" s="117"/>
      <c r="C70" s="118"/>
      <c r="D70" s="118"/>
      <c r="E70" s="118"/>
      <c r="F70" s="118"/>
      <c r="G70" s="118"/>
      <c r="H70" s="117"/>
      <c r="I70" s="118"/>
      <c r="J70" s="118"/>
      <c r="K70" s="118"/>
      <c r="L70" s="118"/>
      <c r="M70" s="118"/>
      <c r="N70" s="117"/>
      <c r="O70" s="118"/>
      <c r="P70" s="118"/>
      <c r="Q70" s="118"/>
      <c r="R70" s="118"/>
      <c r="S70" s="118"/>
    </row>
    <row r="71" spans="2:19" ht="15" customHeight="1">
      <c r="B71" s="117"/>
      <c r="C71" s="118"/>
      <c r="D71" s="118"/>
      <c r="E71" s="118"/>
      <c r="F71" s="118"/>
      <c r="G71" s="118"/>
      <c r="H71" s="117"/>
      <c r="I71" s="118"/>
      <c r="J71" s="118"/>
      <c r="K71" s="118"/>
      <c r="L71" s="118"/>
      <c r="M71" s="118"/>
      <c r="N71" s="117"/>
      <c r="O71" s="118"/>
      <c r="P71" s="118"/>
      <c r="Q71" s="118"/>
      <c r="R71" s="118"/>
      <c r="S71" s="118"/>
    </row>
    <row r="72" spans="2:19" ht="15" customHeight="1">
      <c r="B72" s="117"/>
      <c r="C72" s="118"/>
      <c r="D72" s="118"/>
      <c r="E72" s="118"/>
      <c r="F72" s="118"/>
      <c r="G72" s="118"/>
      <c r="H72" s="117"/>
      <c r="I72" s="118"/>
      <c r="J72" s="118"/>
      <c r="K72" s="118"/>
      <c r="L72" s="118"/>
      <c r="M72" s="118"/>
      <c r="N72" s="117"/>
      <c r="O72" s="118"/>
      <c r="P72" s="118"/>
      <c r="Q72" s="118"/>
      <c r="R72" s="118"/>
      <c r="S72" s="118"/>
    </row>
    <row r="73" spans="2:19" ht="15" customHeight="1">
      <c r="B73" s="117"/>
      <c r="C73" s="118"/>
      <c r="D73" s="118"/>
      <c r="E73" s="118"/>
      <c r="F73" s="118"/>
      <c r="G73" s="118"/>
      <c r="H73" s="117"/>
      <c r="I73" s="118"/>
      <c r="J73" s="118"/>
      <c r="K73" s="118"/>
      <c r="L73" s="118"/>
      <c r="M73" s="118"/>
      <c r="N73" s="117"/>
      <c r="O73" s="118"/>
      <c r="P73" s="118"/>
      <c r="Q73" s="118"/>
      <c r="R73" s="118"/>
      <c r="S73" s="118"/>
    </row>
    <row r="74" spans="2:19" ht="15" customHeight="1">
      <c r="B74" s="117"/>
      <c r="C74" s="118"/>
      <c r="D74" s="118"/>
      <c r="E74" s="118"/>
      <c r="F74" s="118"/>
      <c r="G74" s="118"/>
      <c r="H74" s="117"/>
      <c r="I74" s="118"/>
      <c r="J74" s="118"/>
      <c r="K74" s="118"/>
      <c r="L74" s="118"/>
      <c r="M74" s="118"/>
      <c r="N74" s="117"/>
      <c r="O74" s="118"/>
      <c r="P74" s="118"/>
      <c r="Q74" s="118"/>
      <c r="R74" s="118"/>
      <c r="S74" s="118"/>
    </row>
    <row r="75" spans="2:19" ht="15" customHeight="1">
      <c r="B75" s="117"/>
      <c r="C75" s="118"/>
      <c r="D75" s="118"/>
      <c r="E75" s="118"/>
      <c r="F75" s="118"/>
      <c r="G75" s="118"/>
      <c r="H75" s="117"/>
      <c r="I75" s="118"/>
      <c r="J75" s="118"/>
      <c r="K75" s="118"/>
      <c r="L75" s="118"/>
      <c r="M75" s="118"/>
      <c r="N75" s="117"/>
      <c r="O75" s="118"/>
      <c r="P75" s="118"/>
      <c r="Q75" s="118"/>
      <c r="R75" s="118"/>
      <c r="S75" s="118"/>
    </row>
    <row r="76" spans="2:19" ht="15" customHeight="1">
      <c r="B76" s="117"/>
      <c r="C76" s="118"/>
      <c r="D76" s="118"/>
      <c r="E76" s="118"/>
      <c r="F76" s="118"/>
      <c r="G76" s="118"/>
      <c r="H76" s="117"/>
      <c r="I76" s="118"/>
      <c r="J76" s="118"/>
      <c r="K76" s="118"/>
      <c r="L76" s="118"/>
      <c r="M76" s="118"/>
      <c r="N76" s="117"/>
      <c r="O76" s="118"/>
      <c r="P76" s="118"/>
      <c r="Q76" s="118"/>
      <c r="R76" s="118"/>
      <c r="S76" s="118"/>
    </row>
    <row r="77" spans="2:19" ht="15" customHeight="1">
      <c r="B77" s="119"/>
      <c r="C77" s="120"/>
      <c r="D77" s="120"/>
      <c r="E77" s="120"/>
      <c r="F77" s="120"/>
      <c r="G77" s="120"/>
      <c r="H77" s="119"/>
      <c r="I77" s="120"/>
      <c r="J77" s="120"/>
      <c r="K77" s="120"/>
      <c r="L77" s="120"/>
      <c r="M77" s="120"/>
      <c r="N77" s="119"/>
      <c r="O77" s="120"/>
      <c r="P77" s="120"/>
      <c r="Q77" s="120"/>
      <c r="R77" s="120"/>
      <c r="S77" s="120"/>
    </row>
    <row r="78" spans="2:19" ht="15" customHeight="1">
      <c r="B78" s="185" t="s">
        <v>103</v>
      </c>
      <c r="C78" s="186"/>
      <c r="D78" s="186"/>
      <c r="E78" s="186"/>
      <c r="F78" s="186"/>
      <c r="G78" s="186"/>
      <c r="H78" s="185" t="s">
        <v>104</v>
      </c>
      <c r="I78" s="186"/>
      <c r="J78" s="186"/>
      <c r="K78" s="186"/>
      <c r="L78" s="186"/>
      <c r="M78" s="186"/>
      <c r="N78" s="185" t="s">
        <v>105</v>
      </c>
      <c r="O78" s="186"/>
      <c r="P78" s="186"/>
      <c r="Q78" s="186"/>
      <c r="R78" s="186"/>
      <c r="S78" s="186"/>
    </row>
    <row r="79" spans="2:19" ht="15" customHeight="1">
      <c r="B79" s="187"/>
      <c r="C79" s="188"/>
      <c r="D79" s="188"/>
      <c r="E79" s="188"/>
      <c r="F79" s="188"/>
      <c r="G79" s="188"/>
      <c r="H79" s="187"/>
      <c r="I79" s="188"/>
      <c r="J79" s="188"/>
      <c r="K79" s="188"/>
      <c r="L79" s="188"/>
      <c r="M79" s="188"/>
      <c r="N79" s="187"/>
      <c r="O79" s="188"/>
      <c r="P79" s="188"/>
      <c r="Q79" s="188"/>
      <c r="R79" s="188"/>
      <c r="S79" s="188"/>
    </row>
    <row r="80" spans="2:19" ht="15" customHeight="1">
      <c r="B80" s="117"/>
      <c r="C80" s="118"/>
      <c r="D80" s="118"/>
      <c r="E80" s="118"/>
      <c r="F80" s="118"/>
      <c r="G80" s="118"/>
      <c r="H80" s="117"/>
      <c r="I80" s="118"/>
      <c r="J80" s="118"/>
      <c r="K80" s="118"/>
      <c r="L80" s="118"/>
      <c r="M80" s="118"/>
      <c r="N80" s="117"/>
      <c r="O80" s="118"/>
      <c r="P80" s="118"/>
      <c r="Q80" s="118"/>
      <c r="R80" s="118"/>
      <c r="S80" s="118"/>
    </row>
    <row r="81" spans="2:19" ht="15" customHeight="1">
      <c r="B81" s="117"/>
      <c r="C81" s="118"/>
      <c r="D81" s="118"/>
      <c r="E81" s="118"/>
      <c r="F81" s="118"/>
      <c r="G81" s="118"/>
      <c r="H81" s="117"/>
      <c r="I81" s="118"/>
      <c r="J81" s="118"/>
      <c r="K81" s="118"/>
      <c r="L81" s="118"/>
      <c r="M81" s="118"/>
      <c r="N81" s="117"/>
      <c r="O81" s="118"/>
      <c r="P81" s="118"/>
      <c r="Q81" s="118"/>
      <c r="R81" s="118"/>
      <c r="S81" s="118"/>
    </row>
    <row r="82" spans="2:19" ht="15" customHeight="1">
      <c r="B82" s="117"/>
      <c r="C82" s="118"/>
      <c r="D82" s="118"/>
      <c r="E82" s="118"/>
      <c r="F82" s="118"/>
      <c r="G82" s="118"/>
      <c r="H82" s="117"/>
      <c r="I82" s="118"/>
      <c r="J82" s="118"/>
      <c r="K82" s="118"/>
      <c r="L82" s="118"/>
      <c r="M82" s="118"/>
      <c r="N82" s="117"/>
      <c r="O82" s="118"/>
      <c r="P82" s="118"/>
      <c r="Q82" s="118"/>
      <c r="R82" s="118"/>
      <c r="S82" s="118"/>
    </row>
    <row r="83" spans="2:19" ht="18.75" customHeight="1">
      <c r="B83" s="117"/>
      <c r="C83" s="118"/>
      <c r="D83" s="118"/>
      <c r="E83" s="118"/>
      <c r="F83" s="118"/>
      <c r="G83" s="118"/>
      <c r="H83" s="117"/>
      <c r="I83" s="118"/>
      <c r="J83" s="118"/>
      <c r="K83" s="118"/>
      <c r="L83" s="118"/>
      <c r="M83" s="118"/>
      <c r="N83" s="117"/>
      <c r="O83" s="118"/>
      <c r="P83" s="118"/>
      <c r="Q83" s="118"/>
      <c r="R83" s="118"/>
      <c r="S83" s="118"/>
    </row>
    <row r="84" spans="2:19" ht="18.75" customHeight="1">
      <c r="B84" s="117"/>
      <c r="C84" s="118"/>
      <c r="D84" s="118"/>
      <c r="E84" s="118"/>
      <c r="F84" s="118"/>
      <c r="G84" s="118"/>
      <c r="H84" s="117"/>
      <c r="I84" s="118"/>
      <c r="J84" s="118"/>
      <c r="K84" s="118"/>
      <c r="L84" s="118"/>
      <c r="M84" s="118"/>
      <c r="N84" s="117"/>
      <c r="O84" s="118"/>
      <c r="P84" s="118"/>
      <c r="Q84" s="118"/>
      <c r="R84" s="118"/>
      <c r="S84" s="118"/>
    </row>
    <row r="85" spans="2:19" ht="18.75" customHeight="1">
      <c r="B85" s="117"/>
      <c r="C85" s="118"/>
      <c r="D85" s="118"/>
      <c r="E85" s="118"/>
      <c r="F85" s="118"/>
      <c r="G85" s="118"/>
      <c r="H85" s="117"/>
      <c r="I85" s="118"/>
      <c r="J85" s="118"/>
      <c r="K85" s="118"/>
      <c r="L85" s="118"/>
      <c r="M85" s="118"/>
      <c r="N85" s="117"/>
      <c r="O85" s="118"/>
      <c r="P85" s="118"/>
      <c r="Q85" s="118"/>
      <c r="R85" s="118"/>
      <c r="S85" s="118"/>
    </row>
    <row r="86" spans="2:19" ht="18.75" customHeight="1">
      <c r="B86" s="117"/>
      <c r="C86" s="118"/>
      <c r="D86" s="118"/>
      <c r="E86" s="118"/>
      <c r="F86" s="118"/>
      <c r="G86" s="118"/>
      <c r="H86" s="117"/>
      <c r="I86" s="118"/>
      <c r="J86" s="118"/>
      <c r="K86" s="118"/>
      <c r="L86" s="118"/>
      <c r="M86" s="118"/>
      <c r="N86" s="117"/>
      <c r="O86" s="118"/>
      <c r="P86" s="118"/>
      <c r="Q86" s="118"/>
      <c r="R86" s="118"/>
      <c r="S86" s="118"/>
    </row>
    <row r="87" spans="2:19" ht="18.75" customHeight="1">
      <c r="B87" s="117"/>
      <c r="C87" s="118"/>
      <c r="D87" s="118"/>
      <c r="E87" s="118"/>
      <c r="F87" s="118"/>
      <c r="G87" s="118"/>
      <c r="H87" s="117"/>
      <c r="I87" s="118"/>
      <c r="J87" s="118"/>
      <c r="K87" s="118"/>
      <c r="L87" s="118"/>
      <c r="M87" s="118"/>
      <c r="N87" s="117"/>
      <c r="O87" s="118"/>
      <c r="P87" s="118"/>
      <c r="Q87" s="118"/>
      <c r="R87" s="118"/>
      <c r="S87" s="118"/>
    </row>
    <row r="88" spans="2:19" ht="15" customHeight="1">
      <c r="B88" s="117"/>
      <c r="C88" s="118"/>
      <c r="D88" s="118"/>
      <c r="E88" s="118"/>
      <c r="F88" s="118"/>
      <c r="G88" s="118"/>
      <c r="H88" s="117"/>
      <c r="I88" s="118"/>
      <c r="J88" s="118"/>
      <c r="K88" s="118"/>
      <c r="L88" s="118"/>
      <c r="M88" s="118"/>
      <c r="N88" s="117"/>
      <c r="O88" s="118"/>
      <c r="P88" s="118"/>
      <c r="Q88" s="118"/>
      <c r="R88" s="118"/>
      <c r="S88" s="118"/>
    </row>
    <row r="89" spans="2:19" ht="15" customHeight="1">
      <c r="B89" s="117"/>
      <c r="C89" s="118"/>
      <c r="D89" s="118"/>
      <c r="E89" s="118"/>
      <c r="F89" s="118"/>
      <c r="G89" s="118"/>
      <c r="H89" s="117"/>
      <c r="I89" s="118"/>
      <c r="J89" s="118"/>
      <c r="K89" s="118"/>
      <c r="L89" s="118"/>
      <c r="M89" s="118"/>
      <c r="N89" s="117"/>
      <c r="O89" s="118"/>
      <c r="P89" s="118"/>
      <c r="Q89" s="118"/>
      <c r="R89" s="118"/>
      <c r="S89" s="118"/>
    </row>
    <row r="90" spans="2:19" ht="15" customHeight="1">
      <c r="B90" s="117"/>
      <c r="C90" s="118"/>
      <c r="D90" s="118"/>
      <c r="E90" s="118"/>
      <c r="F90" s="118"/>
      <c r="G90" s="118"/>
      <c r="H90" s="117"/>
      <c r="I90" s="118"/>
      <c r="J90" s="118"/>
      <c r="K90" s="118"/>
      <c r="L90" s="118"/>
      <c r="M90" s="118"/>
      <c r="N90" s="117"/>
      <c r="O90" s="118"/>
      <c r="P90" s="118"/>
      <c r="Q90" s="118"/>
      <c r="R90" s="118"/>
      <c r="S90" s="118"/>
    </row>
    <row r="91" spans="2:19" ht="15" customHeight="1">
      <c r="B91" s="117"/>
      <c r="C91" s="118"/>
      <c r="D91" s="118"/>
      <c r="E91" s="118"/>
      <c r="F91" s="118"/>
      <c r="G91" s="118"/>
      <c r="H91" s="117"/>
      <c r="I91" s="118"/>
      <c r="J91" s="118"/>
      <c r="K91" s="118"/>
      <c r="L91" s="118"/>
      <c r="M91" s="118"/>
      <c r="N91" s="117"/>
      <c r="O91" s="118"/>
      <c r="P91" s="118"/>
      <c r="Q91" s="118"/>
      <c r="R91" s="118"/>
      <c r="S91" s="118"/>
    </row>
    <row r="92" spans="2:19" ht="15" customHeight="1">
      <c r="B92" s="117"/>
      <c r="C92" s="118"/>
      <c r="D92" s="118"/>
      <c r="E92" s="118"/>
      <c r="F92" s="118"/>
      <c r="G92" s="118"/>
      <c r="H92" s="117"/>
      <c r="I92" s="118"/>
      <c r="J92" s="118"/>
      <c r="K92" s="118"/>
      <c r="L92" s="118"/>
      <c r="M92" s="118"/>
      <c r="N92" s="117"/>
      <c r="O92" s="118"/>
      <c r="P92" s="118"/>
      <c r="Q92" s="118"/>
      <c r="R92" s="118"/>
      <c r="S92" s="118"/>
    </row>
    <row r="93" spans="2:19" ht="15" customHeight="1">
      <c r="B93" s="117"/>
      <c r="C93" s="118"/>
      <c r="D93" s="118"/>
      <c r="E93" s="118"/>
      <c r="F93" s="118"/>
      <c r="G93" s="118"/>
      <c r="H93" s="117"/>
      <c r="I93" s="118"/>
      <c r="J93" s="118"/>
      <c r="K93" s="118"/>
      <c r="L93" s="118"/>
      <c r="M93" s="118"/>
      <c r="N93" s="117"/>
      <c r="O93" s="118"/>
      <c r="P93" s="118"/>
      <c r="Q93" s="118"/>
      <c r="R93" s="118"/>
      <c r="S93" s="118"/>
    </row>
    <row r="94" spans="2:19" ht="15" customHeight="1">
      <c r="B94" s="119"/>
      <c r="C94" s="120"/>
      <c r="D94" s="120"/>
      <c r="E94" s="120"/>
      <c r="F94" s="120"/>
      <c r="G94" s="120"/>
      <c r="H94" s="119"/>
      <c r="I94" s="120"/>
      <c r="J94" s="120"/>
      <c r="K94" s="120"/>
      <c r="L94" s="120"/>
      <c r="M94" s="120"/>
      <c r="N94" s="119"/>
      <c r="O94" s="120"/>
      <c r="P94" s="120"/>
      <c r="Q94" s="120"/>
      <c r="R94" s="120"/>
      <c r="S94" s="120"/>
    </row>
  </sheetData>
  <mergeCells count="16">
    <mergeCell ref="B78:G79"/>
    <mergeCell ref="H78:M79"/>
    <mergeCell ref="N78:S79"/>
    <mergeCell ref="B44:G45"/>
    <mergeCell ref="H44:M45"/>
    <mergeCell ref="N44:S45"/>
    <mergeCell ref="B61:G62"/>
    <mergeCell ref="H61:M62"/>
    <mergeCell ref="N61:S62"/>
    <mergeCell ref="B2:H4"/>
    <mergeCell ref="B10:G11"/>
    <mergeCell ref="H10:M11"/>
    <mergeCell ref="N10:S11"/>
    <mergeCell ref="B27:G28"/>
    <mergeCell ref="H27:M28"/>
    <mergeCell ref="N27:S28"/>
  </mergeCells>
  <phoneticPr fontId="1"/>
  <pageMargins left="0.7" right="0.7" top="0.75" bottom="0.75" header="0.3" footer="0.3"/>
  <pageSetup paperSize="9" scale="4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F8285-C0F9-4DD6-8185-444C49BB1086}">
  <sheetPr>
    <tabColor theme="1" tint="0.34998626667073579"/>
    <pageSetUpPr fitToPage="1"/>
  </sheetPr>
  <dimension ref="A1:H109"/>
  <sheetViews>
    <sheetView showGridLines="0" view="pageBreakPreview" zoomScale="60" zoomScaleNormal="100" workbookViewId="0">
      <selection activeCell="J7" sqref="J7"/>
    </sheetView>
  </sheetViews>
  <sheetFormatPr defaultColWidth="9" defaultRowHeight="14.4"/>
  <cols>
    <col min="1" max="1" width="2.59765625" style="1" customWidth="1"/>
    <col min="2" max="2" width="6.59765625" style="1" customWidth="1"/>
    <col min="3" max="3" width="23.8984375" style="1" customWidth="1"/>
    <col min="4" max="4" width="34.8984375" style="1" customWidth="1"/>
    <col min="5" max="5" width="12.3984375" style="1" customWidth="1"/>
    <col min="6" max="6" width="31.59765625" style="1" customWidth="1"/>
    <col min="7" max="7" width="33.69921875" style="1" customWidth="1"/>
    <col min="8" max="8" width="15.3984375" style="1" customWidth="1"/>
    <col min="9" max="16384" width="9" style="1"/>
  </cols>
  <sheetData>
    <row r="1" spans="1:8" ht="58.5" customHeight="1">
      <c r="B1" s="189" t="s">
        <v>57</v>
      </c>
      <c r="C1" s="189"/>
      <c r="D1" s="189"/>
      <c r="E1" s="189"/>
      <c r="F1" s="189"/>
      <c r="G1" s="189"/>
      <c r="H1" s="189"/>
    </row>
    <row r="2" spans="1:8" s="2" customFormat="1" ht="20.100000000000001" customHeight="1">
      <c r="A2" s="43"/>
      <c r="B2" s="45"/>
      <c r="C2" s="45"/>
      <c r="D2" s="45"/>
      <c r="E2" s="45"/>
      <c r="F2" s="44"/>
      <c r="G2" s="43"/>
      <c r="H2" s="43"/>
    </row>
    <row r="3" spans="1:8" s="2" customFormat="1" ht="43.5" customHeight="1">
      <c r="A3" s="43"/>
      <c r="B3" s="195" t="s">
        <v>42</v>
      </c>
      <c r="C3" s="195"/>
      <c r="D3" s="56" t="str">
        <f>選手登録申請名簿一覧!E4&amp;""</f>
        <v/>
      </c>
      <c r="E3" s="196" t="s">
        <v>43</v>
      </c>
      <c r="F3" s="197"/>
      <c r="G3" s="190" t="str">
        <f>選手登録申請名簿一覧!C7&amp;""</f>
        <v/>
      </c>
      <c r="H3" s="191"/>
    </row>
    <row r="4" spans="1:8" s="2" customFormat="1" ht="43.5" customHeight="1">
      <c r="A4" s="43"/>
      <c r="B4" s="195" t="s">
        <v>44</v>
      </c>
      <c r="C4" s="195"/>
      <c r="D4" s="56" t="str">
        <f>選手登録申請名簿一覧!H7&amp;""</f>
        <v/>
      </c>
      <c r="E4" s="198"/>
      <c r="F4" s="199"/>
      <c r="G4" s="192"/>
      <c r="H4" s="193"/>
    </row>
    <row r="5" spans="1:8" ht="21">
      <c r="F5" s="194"/>
      <c r="G5" s="194"/>
      <c r="H5" s="194"/>
    </row>
    <row r="6" spans="1:8" s="3" customFormat="1" ht="57.75" customHeight="1">
      <c r="B6" s="58" t="s">
        <v>3</v>
      </c>
      <c r="C6" s="53" t="s">
        <v>4</v>
      </c>
      <c r="D6" s="53" t="s">
        <v>5</v>
      </c>
      <c r="E6" s="58" t="s">
        <v>6</v>
      </c>
      <c r="F6" s="54" t="s">
        <v>56</v>
      </c>
      <c r="G6" s="55" t="s">
        <v>7</v>
      </c>
      <c r="H6" s="59" t="s">
        <v>8</v>
      </c>
    </row>
    <row r="7" spans="1:8" ht="24" customHeight="1">
      <c r="B7" s="47">
        <v>1</v>
      </c>
      <c r="C7" s="48" t="str">
        <f>IF(選手登録申請名簿一覧!C7="","",選手登録申請名簿一覧!C7)</f>
        <v/>
      </c>
      <c r="D7" s="49" t="str">
        <f>IF(選手登録申請名簿一覧!F7="","",選手登録申請名簿一覧!F7)</f>
        <v/>
      </c>
      <c r="E7" s="48" t="str">
        <f ca="1">IF(選手登録申請名簿一覧!G7="","",選手登録申請名簿一覧!G7)</f>
        <v/>
      </c>
      <c r="F7" s="48" t="str">
        <f>IF(選手登録申請名簿一覧!L7="","",選手登録申請名簿一覧!L7)</f>
        <v/>
      </c>
      <c r="G7" s="48" t="str">
        <f>IF(選手登録申請名簿一覧!N7="","",選手登録申請名簿一覧!N7)</f>
        <v/>
      </c>
      <c r="H7" s="48" t="str">
        <f>IF(選手登録申請名簿一覧!O7="","",選手登録申請名簿一覧!O7)</f>
        <v/>
      </c>
    </row>
    <row r="8" spans="1:8" ht="24" customHeight="1">
      <c r="B8" s="47">
        <v>2</v>
      </c>
      <c r="C8" s="48" t="str">
        <f>IF(選手登録申請名簿一覧!C8="","",選手登録申請名簿一覧!C8)</f>
        <v/>
      </c>
      <c r="D8" s="50" t="str">
        <f>IF(選手登録申請名簿一覧!F8="","",選手登録申請名簿一覧!F8)</f>
        <v/>
      </c>
      <c r="E8" s="48" t="str">
        <f ca="1">IF(選手登録申請名簿一覧!G8="","",選手登録申請名簿一覧!G8)</f>
        <v/>
      </c>
      <c r="F8" s="51" t="str">
        <f>IF(選手登録申請名簿一覧!L8="","",選手登録申請名簿一覧!L8)</f>
        <v/>
      </c>
      <c r="G8" s="52" t="str">
        <f>IF(選手登録申請名簿一覧!N8="","",選手登録申請名簿一覧!N8)</f>
        <v/>
      </c>
      <c r="H8" s="52" t="str">
        <f>IF(選手登録申請名簿一覧!O8="","",選手登録申請名簿一覧!O8)</f>
        <v/>
      </c>
    </row>
    <row r="9" spans="1:8" ht="24" customHeight="1">
      <c r="B9" s="47">
        <v>3</v>
      </c>
      <c r="C9" s="48" t="str">
        <f>IF(選手登録申請名簿一覧!C9="","",選手登録申請名簿一覧!C9)</f>
        <v/>
      </c>
      <c r="D9" s="50" t="str">
        <f>IF(選手登録申請名簿一覧!F9="","",選手登録申請名簿一覧!F9)</f>
        <v/>
      </c>
      <c r="E9" s="48" t="str">
        <f ca="1">IF(選手登録申請名簿一覧!G9="","",選手登録申請名簿一覧!G9)</f>
        <v/>
      </c>
      <c r="F9" s="51" t="str">
        <f>IF(選手登録申請名簿一覧!L9="","",選手登録申請名簿一覧!L9)</f>
        <v/>
      </c>
      <c r="G9" s="52" t="str">
        <f>IF(選手登録申請名簿一覧!N9="","",選手登録申請名簿一覧!N9)</f>
        <v/>
      </c>
      <c r="H9" s="52" t="str">
        <f>IF(選手登録申請名簿一覧!O9="","",選手登録申請名簿一覧!O9)</f>
        <v/>
      </c>
    </row>
    <row r="10" spans="1:8" ht="24" customHeight="1">
      <c r="B10" s="47">
        <v>4</v>
      </c>
      <c r="C10" s="48" t="str">
        <f>IF(選手登録申請名簿一覧!C10="","",選手登録申請名簿一覧!C10)</f>
        <v/>
      </c>
      <c r="D10" s="50" t="str">
        <f>IF(選手登録申請名簿一覧!F10="","",選手登録申請名簿一覧!F10)</f>
        <v/>
      </c>
      <c r="E10" s="48" t="str">
        <f ca="1">IF(選手登録申請名簿一覧!G10="","",選手登録申請名簿一覧!G10)</f>
        <v/>
      </c>
      <c r="F10" s="51" t="str">
        <f>IF(選手登録申請名簿一覧!L10="","",選手登録申請名簿一覧!L10)</f>
        <v/>
      </c>
      <c r="G10" s="52" t="str">
        <f>IF(選手登録申請名簿一覧!N10="","",選手登録申請名簿一覧!N10)</f>
        <v/>
      </c>
      <c r="H10" s="52" t="str">
        <f>IF(選手登録申請名簿一覧!O10="","",選手登録申請名簿一覧!O10)</f>
        <v/>
      </c>
    </row>
    <row r="11" spans="1:8" ht="24" customHeight="1">
      <c r="B11" s="47">
        <v>5</v>
      </c>
      <c r="C11" s="48" t="str">
        <f>IF(選手登録申請名簿一覧!C11="","",選手登録申請名簿一覧!C11)</f>
        <v/>
      </c>
      <c r="D11" s="50" t="str">
        <f>IF(選手登録申請名簿一覧!F11="","",選手登録申請名簿一覧!F11)</f>
        <v/>
      </c>
      <c r="E11" s="48" t="str">
        <f ca="1">IF(選手登録申請名簿一覧!G11="","",選手登録申請名簿一覧!G11)</f>
        <v/>
      </c>
      <c r="F11" s="51" t="str">
        <f>IF(選手登録申請名簿一覧!L11="","",選手登録申請名簿一覧!L11)</f>
        <v/>
      </c>
      <c r="G11" s="52" t="str">
        <f>IF(選手登録申請名簿一覧!N11="","",選手登録申請名簿一覧!N11)</f>
        <v/>
      </c>
      <c r="H11" s="52" t="str">
        <f>IF(選手登録申請名簿一覧!O11="","",選手登録申請名簿一覧!O11)</f>
        <v/>
      </c>
    </row>
    <row r="12" spans="1:8" ht="24" customHeight="1">
      <c r="B12" s="47">
        <v>6</v>
      </c>
      <c r="C12" s="48" t="str">
        <f>IF(選手登録申請名簿一覧!C12="","",選手登録申請名簿一覧!C12)</f>
        <v/>
      </c>
      <c r="D12" s="50" t="str">
        <f>IF(選手登録申請名簿一覧!F12="","",選手登録申請名簿一覧!F12)</f>
        <v/>
      </c>
      <c r="E12" s="48" t="str">
        <f ca="1">IF(選手登録申請名簿一覧!G12="","",選手登録申請名簿一覧!G12)</f>
        <v/>
      </c>
      <c r="F12" s="51" t="str">
        <f>IF(選手登録申請名簿一覧!L12="","",選手登録申請名簿一覧!L12)</f>
        <v/>
      </c>
      <c r="G12" s="52" t="str">
        <f>IF(選手登録申請名簿一覧!N12="","",選手登録申請名簿一覧!N12)</f>
        <v/>
      </c>
      <c r="H12" s="52" t="str">
        <f>IF(選手登録申請名簿一覧!O12="","",選手登録申請名簿一覧!O12)</f>
        <v/>
      </c>
    </row>
    <row r="13" spans="1:8" ht="24" customHeight="1">
      <c r="B13" s="47">
        <v>7</v>
      </c>
      <c r="C13" s="48" t="str">
        <f>IF(選手登録申請名簿一覧!C13="","",選手登録申請名簿一覧!C13)</f>
        <v/>
      </c>
      <c r="D13" s="50" t="str">
        <f>IF(選手登録申請名簿一覧!F13="","",選手登録申請名簿一覧!F13)</f>
        <v/>
      </c>
      <c r="E13" s="48" t="str">
        <f ca="1">IF(選手登録申請名簿一覧!G13="","",選手登録申請名簿一覧!G13)</f>
        <v/>
      </c>
      <c r="F13" s="51" t="str">
        <f>IF(選手登録申請名簿一覧!L13="","",選手登録申請名簿一覧!L13)</f>
        <v/>
      </c>
      <c r="G13" s="52" t="str">
        <f>IF(選手登録申請名簿一覧!N13="","",選手登録申請名簿一覧!N13)</f>
        <v/>
      </c>
      <c r="H13" s="52" t="str">
        <f>IF(選手登録申請名簿一覧!O13="","",選手登録申請名簿一覧!O13)</f>
        <v/>
      </c>
    </row>
    <row r="14" spans="1:8" ht="24" customHeight="1">
      <c r="B14" s="47">
        <v>8</v>
      </c>
      <c r="C14" s="48" t="str">
        <f>IF(選手登録申請名簿一覧!C14="","",選手登録申請名簿一覧!C14)</f>
        <v/>
      </c>
      <c r="D14" s="50" t="str">
        <f>IF(選手登録申請名簿一覧!F14="","",選手登録申請名簿一覧!F14)</f>
        <v/>
      </c>
      <c r="E14" s="48" t="str">
        <f ca="1">IF(選手登録申請名簿一覧!G14="","",選手登録申請名簿一覧!G14)</f>
        <v/>
      </c>
      <c r="F14" s="51" t="str">
        <f>IF(選手登録申請名簿一覧!L14="","",選手登録申請名簿一覧!L14)</f>
        <v/>
      </c>
      <c r="G14" s="52" t="str">
        <f>IF(選手登録申請名簿一覧!N14="","",選手登録申請名簿一覧!N14)</f>
        <v/>
      </c>
      <c r="H14" s="52" t="str">
        <f>IF(選手登録申請名簿一覧!O14="","",選手登録申請名簿一覧!O14)</f>
        <v/>
      </c>
    </row>
    <row r="15" spans="1:8" ht="24" customHeight="1">
      <c r="B15" s="47">
        <v>9</v>
      </c>
      <c r="C15" s="48" t="str">
        <f>IF(選手登録申請名簿一覧!C15="","",選手登録申請名簿一覧!C15)</f>
        <v/>
      </c>
      <c r="D15" s="50" t="str">
        <f>IF(選手登録申請名簿一覧!F15="","",選手登録申請名簿一覧!F15)</f>
        <v/>
      </c>
      <c r="E15" s="48" t="str">
        <f ca="1">IF(選手登録申請名簿一覧!G15="","",選手登録申請名簿一覧!G15)</f>
        <v/>
      </c>
      <c r="F15" s="51" t="str">
        <f>IF(選手登録申請名簿一覧!L15="","",選手登録申請名簿一覧!L15)</f>
        <v/>
      </c>
      <c r="G15" s="52" t="str">
        <f>IF(選手登録申請名簿一覧!N15="","",選手登録申請名簿一覧!N15)</f>
        <v/>
      </c>
      <c r="H15" s="52" t="str">
        <f>IF(選手登録申請名簿一覧!O15="","",選手登録申請名簿一覧!O15)</f>
        <v/>
      </c>
    </row>
    <row r="16" spans="1:8" ht="24" customHeight="1">
      <c r="B16" s="47">
        <v>10</v>
      </c>
      <c r="C16" s="48" t="str">
        <f>IF(選手登録申請名簿一覧!C16="","",選手登録申請名簿一覧!C16)</f>
        <v/>
      </c>
      <c r="D16" s="50" t="str">
        <f>IF(選手登録申請名簿一覧!F16="","",選手登録申請名簿一覧!F16)</f>
        <v/>
      </c>
      <c r="E16" s="48" t="str">
        <f ca="1">IF(選手登録申請名簿一覧!G16="","",選手登録申請名簿一覧!G16)</f>
        <v/>
      </c>
      <c r="F16" s="51" t="str">
        <f>IF(選手登録申請名簿一覧!L16="","",選手登録申請名簿一覧!L16)</f>
        <v/>
      </c>
      <c r="G16" s="52" t="str">
        <f>IF(選手登録申請名簿一覧!N16="","",選手登録申請名簿一覧!N16)</f>
        <v/>
      </c>
      <c r="H16" s="52" t="str">
        <f>IF(選手登録申請名簿一覧!O16="","",選手登録申請名簿一覧!O16)</f>
        <v/>
      </c>
    </row>
    <row r="17" spans="2:8" ht="24" customHeight="1">
      <c r="B17" s="47">
        <v>11</v>
      </c>
      <c r="C17" s="48" t="str">
        <f>IF(選手登録申請名簿一覧!C17="","",選手登録申請名簿一覧!C17)</f>
        <v/>
      </c>
      <c r="D17" s="50" t="str">
        <f>IF(選手登録申請名簿一覧!F17="","",選手登録申請名簿一覧!F17)</f>
        <v/>
      </c>
      <c r="E17" s="48" t="str">
        <f ca="1">IF(選手登録申請名簿一覧!G17="","",選手登録申請名簿一覧!G17)</f>
        <v/>
      </c>
      <c r="F17" s="51" t="str">
        <f>IF(選手登録申請名簿一覧!L17="","",選手登録申請名簿一覧!L17)</f>
        <v/>
      </c>
      <c r="G17" s="52" t="str">
        <f>IF(選手登録申請名簿一覧!N17="","",選手登録申請名簿一覧!N17)</f>
        <v/>
      </c>
      <c r="H17" s="52" t="str">
        <f>IF(選手登録申請名簿一覧!O17="","",選手登録申請名簿一覧!O17)</f>
        <v/>
      </c>
    </row>
    <row r="18" spans="2:8" ht="24" customHeight="1">
      <c r="B18" s="47">
        <v>12</v>
      </c>
      <c r="C18" s="48" t="str">
        <f>IF(選手登録申請名簿一覧!C18="","",選手登録申請名簿一覧!C18)</f>
        <v/>
      </c>
      <c r="D18" s="50" t="str">
        <f>IF(選手登録申請名簿一覧!F18="","",選手登録申請名簿一覧!F18)</f>
        <v/>
      </c>
      <c r="E18" s="48" t="str">
        <f ca="1">IF(選手登録申請名簿一覧!G18="","",選手登録申請名簿一覧!G18)</f>
        <v/>
      </c>
      <c r="F18" s="51" t="str">
        <f>IF(選手登録申請名簿一覧!L18="","",選手登録申請名簿一覧!L18)</f>
        <v/>
      </c>
      <c r="G18" s="52" t="str">
        <f>IF(選手登録申請名簿一覧!N18="","",選手登録申請名簿一覧!N18)</f>
        <v/>
      </c>
      <c r="H18" s="52" t="str">
        <f>IF(選手登録申請名簿一覧!O18="","",選手登録申請名簿一覧!O18)</f>
        <v/>
      </c>
    </row>
    <row r="19" spans="2:8" ht="24" customHeight="1">
      <c r="B19" s="47">
        <v>13</v>
      </c>
      <c r="C19" s="48" t="str">
        <f>IF(選手登録申請名簿一覧!C19="","",選手登録申請名簿一覧!C19)</f>
        <v/>
      </c>
      <c r="D19" s="50" t="str">
        <f>IF(選手登録申請名簿一覧!F19="","",選手登録申請名簿一覧!F19)</f>
        <v/>
      </c>
      <c r="E19" s="48" t="str">
        <f ca="1">IF(選手登録申請名簿一覧!G19="","",選手登録申請名簿一覧!G19)</f>
        <v/>
      </c>
      <c r="F19" s="51" t="str">
        <f>IF(選手登録申請名簿一覧!L19="","",選手登録申請名簿一覧!L19)</f>
        <v/>
      </c>
      <c r="G19" s="52" t="str">
        <f>IF(選手登録申請名簿一覧!N19="","",選手登録申請名簿一覧!N19)</f>
        <v/>
      </c>
      <c r="H19" s="52" t="str">
        <f>IF(選手登録申請名簿一覧!O19="","",選手登録申請名簿一覧!O19)</f>
        <v/>
      </c>
    </row>
    <row r="20" spans="2:8" ht="24" customHeight="1">
      <c r="B20" s="47">
        <v>14</v>
      </c>
      <c r="C20" s="48" t="str">
        <f>IF(選手登録申請名簿一覧!C20="","",選手登録申請名簿一覧!C20)</f>
        <v/>
      </c>
      <c r="D20" s="50" t="str">
        <f>IF(選手登録申請名簿一覧!F20="","",選手登録申請名簿一覧!F20)</f>
        <v/>
      </c>
      <c r="E20" s="48" t="str">
        <f ca="1">IF(選手登録申請名簿一覧!G20="","",選手登録申請名簿一覧!G20)</f>
        <v/>
      </c>
      <c r="F20" s="51" t="str">
        <f>IF(選手登録申請名簿一覧!L20="","",選手登録申請名簿一覧!L20)</f>
        <v/>
      </c>
      <c r="G20" s="52" t="str">
        <f>IF(選手登録申請名簿一覧!N20="","",選手登録申請名簿一覧!N20)</f>
        <v/>
      </c>
      <c r="H20" s="52" t="str">
        <f>IF(選手登録申請名簿一覧!O20="","",選手登録申請名簿一覧!O20)</f>
        <v/>
      </c>
    </row>
    <row r="21" spans="2:8" ht="24" customHeight="1">
      <c r="B21" s="47">
        <v>15</v>
      </c>
      <c r="C21" s="48" t="str">
        <f>IF(選手登録申請名簿一覧!C21="","",選手登録申請名簿一覧!C21)</f>
        <v/>
      </c>
      <c r="D21" s="50" t="str">
        <f>IF(選手登録申請名簿一覧!F21="","",選手登録申請名簿一覧!F21)</f>
        <v/>
      </c>
      <c r="E21" s="48" t="str">
        <f ca="1">IF(選手登録申請名簿一覧!G21="","",選手登録申請名簿一覧!G21)</f>
        <v/>
      </c>
      <c r="F21" s="51" t="str">
        <f>IF(選手登録申請名簿一覧!L21="","",選手登録申請名簿一覧!L21)</f>
        <v/>
      </c>
      <c r="G21" s="52" t="str">
        <f>IF(選手登録申請名簿一覧!N21="","",選手登録申請名簿一覧!N21)</f>
        <v/>
      </c>
      <c r="H21" s="52" t="str">
        <f>IF(選手登録申請名簿一覧!O21="","",選手登録申請名簿一覧!O21)</f>
        <v/>
      </c>
    </row>
    <row r="22" spans="2:8" ht="24" customHeight="1">
      <c r="B22" s="47">
        <v>16</v>
      </c>
      <c r="C22" s="48" t="str">
        <f>IF(選手登録申請名簿一覧!C22="","",選手登録申請名簿一覧!C22)</f>
        <v/>
      </c>
      <c r="D22" s="50" t="str">
        <f>IF(選手登録申請名簿一覧!F22="","",選手登録申請名簿一覧!F22)</f>
        <v/>
      </c>
      <c r="E22" s="48" t="str">
        <f ca="1">IF(選手登録申請名簿一覧!G22="","",選手登録申請名簿一覧!G22)</f>
        <v/>
      </c>
      <c r="F22" s="51" t="str">
        <f>IF(選手登録申請名簿一覧!L22="","",選手登録申請名簿一覧!L22)</f>
        <v/>
      </c>
      <c r="G22" s="52" t="str">
        <f>IF(選手登録申請名簿一覧!N22="","",選手登録申請名簿一覧!N22)</f>
        <v/>
      </c>
      <c r="H22" s="52" t="str">
        <f>IF(選手登録申請名簿一覧!O22="","",選手登録申請名簿一覧!O22)</f>
        <v/>
      </c>
    </row>
    <row r="23" spans="2:8" ht="24" customHeight="1">
      <c r="B23" s="47">
        <v>17</v>
      </c>
      <c r="C23" s="48" t="str">
        <f>IF(選手登録申請名簿一覧!C23="","",選手登録申請名簿一覧!C23)</f>
        <v/>
      </c>
      <c r="D23" s="50" t="str">
        <f>IF(選手登録申請名簿一覧!F23="","",選手登録申請名簿一覧!F23)</f>
        <v/>
      </c>
      <c r="E23" s="48" t="str">
        <f ca="1">IF(選手登録申請名簿一覧!G23="","",選手登録申請名簿一覧!G23)</f>
        <v/>
      </c>
      <c r="F23" s="51" t="str">
        <f>IF(選手登録申請名簿一覧!L23="","",選手登録申請名簿一覧!L23)</f>
        <v/>
      </c>
      <c r="G23" s="52" t="str">
        <f>IF(選手登録申請名簿一覧!N23="","",選手登録申請名簿一覧!N23)</f>
        <v/>
      </c>
      <c r="H23" s="52" t="str">
        <f>IF(選手登録申請名簿一覧!O23="","",選手登録申請名簿一覧!O23)</f>
        <v/>
      </c>
    </row>
    <row r="24" spans="2:8" ht="24" customHeight="1">
      <c r="B24" s="47">
        <v>18</v>
      </c>
      <c r="C24" s="48" t="str">
        <f>IF(選手登録申請名簿一覧!C24="","",選手登録申請名簿一覧!C24)</f>
        <v/>
      </c>
      <c r="D24" s="50" t="str">
        <f>IF(選手登録申請名簿一覧!F24="","",選手登録申請名簿一覧!F24)</f>
        <v/>
      </c>
      <c r="E24" s="48" t="str">
        <f ca="1">IF(選手登録申請名簿一覧!G24="","",選手登録申請名簿一覧!G24)</f>
        <v/>
      </c>
      <c r="F24" s="51" t="str">
        <f>IF(選手登録申請名簿一覧!L24="","",選手登録申請名簿一覧!L24)</f>
        <v/>
      </c>
      <c r="G24" s="52" t="str">
        <f>IF(選手登録申請名簿一覧!N24="","",選手登録申請名簿一覧!N24)</f>
        <v/>
      </c>
      <c r="H24" s="52" t="str">
        <f>IF(選手登録申請名簿一覧!O24="","",選手登録申請名簿一覧!O24)</f>
        <v/>
      </c>
    </row>
    <row r="25" spans="2:8" ht="24" customHeight="1">
      <c r="B25" s="47">
        <v>19</v>
      </c>
      <c r="C25" s="48" t="str">
        <f>IF(選手登録申請名簿一覧!C25="","",選手登録申請名簿一覧!C25)</f>
        <v/>
      </c>
      <c r="D25" s="50" t="str">
        <f>IF(選手登録申請名簿一覧!F25="","",選手登録申請名簿一覧!F25)</f>
        <v/>
      </c>
      <c r="E25" s="48" t="str">
        <f ca="1">IF(選手登録申請名簿一覧!G25="","",選手登録申請名簿一覧!G25)</f>
        <v/>
      </c>
      <c r="F25" s="51" t="str">
        <f>IF(選手登録申請名簿一覧!L25="","",選手登録申請名簿一覧!L25)</f>
        <v/>
      </c>
      <c r="G25" s="52" t="str">
        <f>IF(選手登録申請名簿一覧!N25="","",選手登録申請名簿一覧!N25)</f>
        <v/>
      </c>
      <c r="H25" s="52" t="str">
        <f>IF(選手登録申請名簿一覧!O25="","",選手登録申請名簿一覧!O25)</f>
        <v/>
      </c>
    </row>
    <row r="26" spans="2:8" ht="24" customHeight="1">
      <c r="B26" s="47">
        <v>20</v>
      </c>
      <c r="C26" s="48" t="str">
        <f>IF(選手登録申請名簿一覧!C26="","",選手登録申請名簿一覧!C26)</f>
        <v/>
      </c>
      <c r="D26" s="50" t="str">
        <f>IF(選手登録申請名簿一覧!F26="","",選手登録申請名簿一覧!F26)</f>
        <v/>
      </c>
      <c r="E26" s="48" t="str">
        <f ca="1">IF(選手登録申請名簿一覧!G26="","",選手登録申請名簿一覧!G26)</f>
        <v/>
      </c>
      <c r="F26" s="51" t="str">
        <f>IF(選手登録申請名簿一覧!L26="","",選手登録申請名簿一覧!L26)</f>
        <v/>
      </c>
      <c r="G26" s="52" t="str">
        <f>IF(選手登録申請名簿一覧!N26="","",選手登録申請名簿一覧!N26)</f>
        <v/>
      </c>
      <c r="H26" s="52" t="str">
        <f>IF(選手登録申請名簿一覧!O26="","",選手登録申請名簿一覧!O26)</f>
        <v/>
      </c>
    </row>
    <row r="27" spans="2:8" ht="24" customHeight="1">
      <c r="B27" s="47">
        <v>21</v>
      </c>
      <c r="C27" s="48" t="str">
        <f>IF(選手登録申請名簿一覧!C27="","",選手登録申請名簿一覧!C27)</f>
        <v/>
      </c>
      <c r="D27" s="50" t="str">
        <f>IF(選手登録申請名簿一覧!F27="","",選手登録申請名簿一覧!F27)</f>
        <v/>
      </c>
      <c r="E27" s="48" t="str">
        <f ca="1">IF(選手登録申請名簿一覧!G27="","",選手登録申請名簿一覧!G27)</f>
        <v/>
      </c>
      <c r="F27" s="51" t="str">
        <f>IF(選手登録申請名簿一覧!L27="","",選手登録申請名簿一覧!L27)</f>
        <v/>
      </c>
      <c r="G27" s="52" t="str">
        <f>IF(選手登録申請名簿一覧!N27="","",選手登録申請名簿一覧!N27)</f>
        <v/>
      </c>
      <c r="H27" s="52" t="str">
        <f>IF(選手登録申請名簿一覧!O27="","",選手登録申請名簿一覧!O27)</f>
        <v/>
      </c>
    </row>
    <row r="28" spans="2:8" ht="24" customHeight="1">
      <c r="B28" s="47">
        <v>22</v>
      </c>
      <c r="C28" s="48" t="str">
        <f>IF(選手登録申請名簿一覧!C28="","",選手登録申請名簿一覧!C28)</f>
        <v/>
      </c>
      <c r="D28" s="50" t="str">
        <f>IF(選手登録申請名簿一覧!F28="","",選手登録申請名簿一覧!F28)</f>
        <v/>
      </c>
      <c r="E28" s="48" t="str">
        <f ca="1">IF(選手登録申請名簿一覧!G28="","",選手登録申請名簿一覧!G28)</f>
        <v/>
      </c>
      <c r="F28" s="51" t="str">
        <f>IF(選手登録申請名簿一覧!L28="","",選手登録申請名簿一覧!L28)</f>
        <v/>
      </c>
      <c r="G28" s="52" t="str">
        <f>IF(選手登録申請名簿一覧!N28="","",選手登録申請名簿一覧!N28)</f>
        <v/>
      </c>
      <c r="H28" s="52" t="str">
        <f>IF(選手登録申請名簿一覧!O28="","",選手登録申請名簿一覧!O28)</f>
        <v/>
      </c>
    </row>
    <row r="29" spans="2:8" ht="24" customHeight="1">
      <c r="B29" s="47">
        <v>23</v>
      </c>
      <c r="C29" s="48" t="str">
        <f>IF(選手登録申請名簿一覧!C29="","",選手登録申請名簿一覧!C29)</f>
        <v/>
      </c>
      <c r="D29" s="50" t="str">
        <f>IF(選手登録申請名簿一覧!F29="","",選手登録申請名簿一覧!F29)</f>
        <v/>
      </c>
      <c r="E29" s="48" t="str">
        <f ca="1">IF(選手登録申請名簿一覧!G29="","",選手登録申請名簿一覧!G29)</f>
        <v/>
      </c>
      <c r="F29" s="51" t="str">
        <f>IF(選手登録申請名簿一覧!L29="","",選手登録申請名簿一覧!L29)</f>
        <v/>
      </c>
      <c r="G29" s="52" t="str">
        <f>IF(選手登録申請名簿一覧!N29="","",選手登録申請名簿一覧!N29)</f>
        <v/>
      </c>
      <c r="H29" s="52" t="str">
        <f>IF(選手登録申請名簿一覧!O29="","",選手登録申請名簿一覧!O29)</f>
        <v/>
      </c>
    </row>
    <row r="30" spans="2:8" ht="24" customHeight="1">
      <c r="B30" s="47">
        <v>24</v>
      </c>
      <c r="C30" s="48" t="str">
        <f>IF(選手登録申請名簿一覧!C30="","",選手登録申請名簿一覧!C30)</f>
        <v/>
      </c>
      <c r="D30" s="50" t="str">
        <f>IF(選手登録申請名簿一覧!F30="","",選手登録申請名簿一覧!F30)</f>
        <v/>
      </c>
      <c r="E30" s="48" t="str">
        <f ca="1">IF(選手登録申請名簿一覧!G30="","",選手登録申請名簿一覧!G30)</f>
        <v/>
      </c>
      <c r="F30" s="51" t="str">
        <f>IF(選手登録申請名簿一覧!L30="","",選手登録申請名簿一覧!L30)</f>
        <v/>
      </c>
      <c r="G30" s="52" t="str">
        <f>IF(選手登録申請名簿一覧!N30="","",選手登録申請名簿一覧!N30)</f>
        <v/>
      </c>
      <c r="H30" s="52" t="str">
        <f>IF(選手登録申請名簿一覧!O30="","",選手登録申請名簿一覧!O30)</f>
        <v/>
      </c>
    </row>
    <row r="31" spans="2:8" ht="24" customHeight="1">
      <c r="B31" s="47">
        <v>25</v>
      </c>
      <c r="C31" s="48" t="str">
        <f>IF(選手登録申請名簿一覧!C31="","",選手登録申請名簿一覧!C31)</f>
        <v/>
      </c>
      <c r="D31" s="50" t="str">
        <f>IF(選手登録申請名簿一覧!F31="","",選手登録申請名簿一覧!F31)</f>
        <v/>
      </c>
      <c r="E31" s="48" t="str">
        <f ca="1">IF(選手登録申請名簿一覧!G31="","",選手登録申請名簿一覧!G31)</f>
        <v/>
      </c>
      <c r="F31" s="51" t="str">
        <f>IF(選手登録申請名簿一覧!L31="","",選手登録申請名簿一覧!L31)</f>
        <v/>
      </c>
      <c r="G31" s="52" t="str">
        <f>IF(選手登録申請名簿一覧!N31="","",選手登録申請名簿一覧!N31)</f>
        <v/>
      </c>
      <c r="H31" s="52" t="str">
        <f>IF(選手登録申請名簿一覧!O31="","",選手登録申請名簿一覧!O31)</f>
        <v/>
      </c>
    </row>
    <row r="32" spans="2:8" ht="24" customHeight="1">
      <c r="B32" s="47">
        <v>26</v>
      </c>
      <c r="C32" s="48" t="str">
        <f>IF(選手登録申請名簿一覧!C32="","",選手登録申請名簿一覧!C32)</f>
        <v/>
      </c>
      <c r="D32" s="50" t="str">
        <f>IF(選手登録申請名簿一覧!F32="","",選手登録申請名簿一覧!F32)</f>
        <v/>
      </c>
      <c r="E32" s="48" t="str">
        <f ca="1">IF(選手登録申請名簿一覧!G32="","",選手登録申請名簿一覧!G32)</f>
        <v/>
      </c>
      <c r="F32" s="51" t="str">
        <f>IF(選手登録申請名簿一覧!L32="","",選手登録申請名簿一覧!L32)</f>
        <v/>
      </c>
      <c r="G32" s="52" t="str">
        <f>IF(選手登録申請名簿一覧!N32="","",選手登録申請名簿一覧!N32)</f>
        <v/>
      </c>
      <c r="H32" s="52" t="str">
        <f>IF(選手登録申請名簿一覧!O32="","",選手登録申請名簿一覧!O32)</f>
        <v/>
      </c>
    </row>
    <row r="33" spans="2:8" ht="24" customHeight="1">
      <c r="B33" s="47">
        <v>27</v>
      </c>
      <c r="C33" s="48" t="str">
        <f>IF(選手登録申請名簿一覧!C33="","",選手登録申請名簿一覧!C33)</f>
        <v/>
      </c>
      <c r="D33" s="50" t="str">
        <f>IF(選手登録申請名簿一覧!F33="","",選手登録申請名簿一覧!F33)</f>
        <v/>
      </c>
      <c r="E33" s="48" t="str">
        <f ca="1">IF(選手登録申請名簿一覧!G33="","",選手登録申請名簿一覧!G33)</f>
        <v/>
      </c>
      <c r="F33" s="51" t="str">
        <f>IF(選手登録申請名簿一覧!L33="","",選手登録申請名簿一覧!L33)</f>
        <v/>
      </c>
      <c r="G33" s="52" t="str">
        <f>IF(選手登録申請名簿一覧!N33="","",選手登録申請名簿一覧!N33)</f>
        <v/>
      </c>
      <c r="H33" s="52" t="str">
        <f>IF(選手登録申請名簿一覧!O33="","",選手登録申請名簿一覧!O33)</f>
        <v/>
      </c>
    </row>
    <row r="34" spans="2:8" ht="24" customHeight="1">
      <c r="B34" s="47">
        <v>28</v>
      </c>
      <c r="C34" s="48" t="str">
        <f>IF(選手登録申請名簿一覧!C34="","",選手登録申請名簿一覧!C34)</f>
        <v/>
      </c>
      <c r="D34" s="50" t="str">
        <f>IF(選手登録申請名簿一覧!F34="","",選手登録申請名簿一覧!F34)</f>
        <v/>
      </c>
      <c r="E34" s="48" t="str">
        <f ca="1">IF(選手登録申請名簿一覧!G34="","",選手登録申請名簿一覧!G34)</f>
        <v/>
      </c>
      <c r="F34" s="51" t="str">
        <f>IF(選手登録申請名簿一覧!L34="","",選手登録申請名簿一覧!L34)</f>
        <v/>
      </c>
      <c r="G34" s="52" t="str">
        <f>IF(選手登録申請名簿一覧!N34="","",選手登録申請名簿一覧!N34)</f>
        <v/>
      </c>
      <c r="H34" s="52" t="str">
        <f>IF(選手登録申請名簿一覧!O34="","",選手登録申請名簿一覧!O34)</f>
        <v/>
      </c>
    </row>
    <row r="35" spans="2:8" ht="24" customHeight="1">
      <c r="B35" s="47">
        <v>29</v>
      </c>
      <c r="C35" s="48" t="str">
        <f>IF(選手登録申請名簿一覧!C35="","",選手登録申請名簿一覧!C35)</f>
        <v/>
      </c>
      <c r="D35" s="50" t="str">
        <f>IF(選手登録申請名簿一覧!F35="","",選手登録申請名簿一覧!F35)</f>
        <v/>
      </c>
      <c r="E35" s="48" t="str">
        <f ca="1">IF(選手登録申請名簿一覧!G35="","",選手登録申請名簿一覧!G35)</f>
        <v/>
      </c>
      <c r="F35" s="51" t="str">
        <f>IF(選手登録申請名簿一覧!L35="","",選手登録申請名簿一覧!L35)</f>
        <v/>
      </c>
      <c r="G35" s="52" t="str">
        <f>IF(選手登録申請名簿一覧!N35="","",選手登録申請名簿一覧!N35)</f>
        <v/>
      </c>
      <c r="H35" s="52" t="str">
        <f>IF(選手登録申請名簿一覧!O35="","",選手登録申請名簿一覧!O35)</f>
        <v/>
      </c>
    </row>
    <row r="36" spans="2:8" ht="24" customHeight="1">
      <c r="B36" s="47">
        <v>30</v>
      </c>
      <c r="C36" s="48" t="str">
        <f>IF(選手登録申請名簿一覧!C36="","",選手登録申請名簿一覧!C36)</f>
        <v/>
      </c>
      <c r="D36" s="50" t="str">
        <f>IF(選手登録申請名簿一覧!F36="","",選手登録申請名簿一覧!F36)</f>
        <v/>
      </c>
      <c r="E36" s="48" t="str">
        <f ca="1">IF(選手登録申請名簿一覧!G36="","",選手登録申請名簿一覧!G36)</f>
        <v/>
      </c>
      <c r="F36" s="51" t="str">
        <f>IF(選手登録申請名簿一覧!L36="","",選手登録申請名簿一覧!L36)</f>
        <v/>
      </c>
      <c r="G36" s="52" t="str">
        <f>IF(選手登録申請名簿一覧!N36="","",選手登録申請名簿一覧!N36)</f>
        <v/>
      </c>
      <c r="H36" s="52" t="str">
        <f>IF(選手登録申請名簿一覧!O36="","",選手登録申請名簿一覧!O36)</f>
        <v/>
      </c>
    </row>
    <row r="37" spans="2:8" ht="24" customHeight="1">
      <c r="B37" s="47">
        <v>31</v>
      </c>
      <c r="C37" s="48" t="str">
        <f>IF(選手登録申請名簿一覧!C37="","",選手登録申請名簿一覧!C37)</f>
        <v/>
      </c>
      <c r="D37" s="50" t="str">
        <f>IF(選手登録申請名簿一覧!F37="","",選手登録申請名簿一覧!F37)</f>
        <v/>
      </c>
      <c r="E37" s="48" t="str">
        <f ca="1">IF(選手登録申請名簿一覧!G37="","",選手登録申請名簿一覧!G37)</f>
        <v/>
      </c>
      <c r="F37" s="51" t="str">
        <f>IF(選手登録申請名簿一覧!L37="","",選手登録申請名簿一覧!L37)</f>
        <v/>
      </c>
      <c r="G37" s="52" t="str">
        <f>IF(選手登録申請名簿一覧!N37="","",選手登録申請名簿一覧!N37)</f>
        <v/>
      </c>
      <c r="H37" s="52" t="str">
        <f>IF(選手登録申請名簿一覧!O37="","",選手登録申請名簿一覧!O37)</f>
        <v/>
      </c>
    </row>
    <row r="38" spans="2:8" ht="24" customHeight="1">
      <c r="B38" s="47">
        <v>32</v>
      </c>
      <c r="C38" s="48" t="str">
        <f>IF(選手登録申請名簿一覧!C38="","",選手登録申請名簿一覧!C38)</f>
        <v/>
      </c>
      <c r="D38" s="50" t="str">
        <f>IF(選手登録申請名簿一覧!F38="","",選手登録申請名簿一覧!F38)</f>
        <v/>
      </c>
      <c r="E38" s="48" t="str">
        <f ca="1">IF(選手登録申請名簿一覧!G38="","",選手登録申請名簿一覧!G38)</f>
        <v/>
      </c>
      <c r="F38" s="51" t="str">
        <f>IF(選手登録申請名簿一覧!L38="","",選手登録申請名簿一覧!L38)</f>
        <v/>
      </c>
      <c r="G38" s="52" t="str">
        <f>IF(選手登録申請名簿一覧!N38="","",選手登録申請名簿一覧!N38)</f>
        <v/>
      </c>
      <c r="H38" s="52" t="str">
        <f>IF(選手登録申請名簿一覧!O38="","",選手登録申請名簿一覧!O38)</f>
        <v/>
      </c>
    </row>
    <row r="39" spans="2:8" ht="24" customHeight="1">
      <c r="B39" s="47">
        <v>33</v>
      </c>
      <c r="C39" s="48" t="str">
        <f>IF(選手登録申請名簿一覧!C39="","",選手登録申請名簿一覧!C39)</f>
        <v/>
      </c>
      <c r="D39" s="50" t="str">
        <f>IF(選手登録申請名簿一覧!F39="","",選手登録申請名簿一覧!F39)</f>
        <v/>
      </c>
      <c r="E39" s="48" t="str">
        <f ca="1">IF(選手登録申請名簿一覧!G39="","",選手登録申請名簿一覧!G39)</f>
        <v/>
      </c>
      <c r="F39" s="51" t="str">
        <f>IF(選手登録申請名簿一覧!L39="","",選手登録申請名簿一覧!L39)</f>
        <v/>
      </c>
      <c r="G39" s="52" t="str">
        <f>IF(選手登録申請名簿一覧!N39="","",選手登録申請名簿一覧!N39)</f>
        <v/>
      </c>
      <c r="H39" s="52" t="str">
        <f>IF(選手登録申請名簿一覧!O39="","",選手登録申請名簿一覧!O39)</f>
        <v/>
      </c>
    </row>
    <row r="40" spans="2:8" ht="24" customHeight="1">
      <c r="B40" s="47">
        <v>34</v>
      </c>
      <c r="C40" s="48" t="str">
        <f>IF(選手登録申請名簿一覧!C40="","",選手登録申請名簿一覧!C40)</f>
        <v/>
      </c>
      <c r="D40" s="50" t="str">
        <f>IF(選手登録申請名簿一覧!F40="","",選手登録申請名簿一覧!F40)</f>
        <v/>
      </c>
      <c r="E40" s="48" t="str">
        <f ca="1">IF(選手登録申請名簿一覧!G40="","",選手登録申請名簿一覧!G40)</f>
        <v/>
      </c>
      <c r="F40" s="51" t="str">
        <f>IF(選手登録申請名簿一覧!L40="","",選手登録申請名簿一覧!L40)</f>
        <v/>
      </c>
      <c r="G40" s="52" t="str">
        <f>IF(選手登録申請名簿一覧!N40="","",選手登録申請名簿一覧!N40)</f>
        <v/>
      </c>
      <c r="H40" s="52" t="str">
        <f>IF(選手登録申請名簿一覧!O40="","",選手登録申請名簿一覧!O40)</f>
        <v/>
      </c>
    </row>
    <row r="41" spans="2:8" ht="24" customHeight="1">
      <c r="B41" s="47">
        <v>35</v>
      </c>
      <c r="C41" s="48" t="str">
        <f>IF(選手登録申請名簿一覧!C41="","",選手登録申請名簿一覧!C41)</f>
        <v/>
      </c>
      <c r="D41" s="50" t="str">
        <f>IF(選手登録申請名簿一覧!F41="","",選手登録申請名簿一覧!F41)</f>
        <v/>
      </c>
      <c r="E41" s="48" t="str">
        <f ca="1">IF(選手登録申請名簿一覧!G41="","",選手登録申請名簿一覧!G41)</f>
        <v/>
      </c>
      <c r="F41" s="51" t="str">
        <f>IF(選手登録申請名簿一覧!L41="","",選手登録申請名簿一覧!L41)</f>
        <v/>
      </c>
      <c r="G41" s="52" t="str">
        <f>IF(選手登録申請名簿一覧!N41="","",選手登録申請名簿一覧!N41)</f>
        <v/>
      </c>
      <c r="H41" s="52" t="str">
        <f>IF(選手登録申請名簿一覧!O41="","",選手登録申請名簿一覧!O41)</f>
        <v/>
      </c>
    </row>
    <row r="42" spans="2:8" ht="24" customHeight="1">
      <c r="B42" s="47">
        <v>36</v>
      </c>
      <c r="C42" s="48" t="str">
        <f>IF(選手登録申請名簿一覧!C42="","",選手登録申請名簿一覧!C42)</f>
        <v/>
      </c>
      <c r="D42" s="50" t="str">
        <f>IF(選手登録申請名簿一覧!F42="","",選手登録申請名簿一覧!F42)</f>
        <v/>
      </c>
      <c r="E42" s="48" t="str">
        <f ca="1">IF(選手登録申請名簿一覧!G42="","",選手登録申請名簿一覧!G42)</f>
        <v/>
      </c>
      <c r="F42" s="51" t="str">
        <f>IF(選手登録申請名簿一覧!L42="","",選手登録申請名簿一覧!L42)</f>
        <v/>
      </c>
      <c r="G42" s="52" t="str">
        <f>IF(選手登録申請名簿一覧!N42="","",選手登録申請名簿一覧!N42)</f>
        <v/>
      </c>
      <c r="H42" s="52" t="str">
        <f>IF(選手登録申請名簿一覧!O42="","",選手登録申請名簿一覧!O42)</f>
        <v/>
      </c>
    </row>
    <row r="43" spans="2:8" ht="24" customHeight="1">
      <c r="B43" s="47">
        <v>37</v>
      </c>
      <c r="C43" s="48" t="str">
        <f>IF(選手登録申請名簿一覧!C43="","",選手登録申請名簿一覧!C43)</f>
        <v/>
      </c>
      <c r="D43" s="50" t="str">
        <f>IF(選手登録申請名簿一覧!F43="","",選手登録申請名簿一覧!F43)</f>
        <v/>
      </c>
      <c r="E43" s="48" t="str">
        <f ca="1">IF(選手登録申請名簿一覧!G43="","",選手登録申請名簿一覧!G43)</f>
        <v/>
      </c>
      <c r="F43" s="51" t="str">
        <f>IF(選手登録申請名簿一覧!L43="","",選手登録申請名簿一覧!L43)</f>
        <v/>
      </c>
      <c r="G43" s="52" t="str">
        <f>IF(選手登録申請名簿一覧!N43="","",選手登録申請名簿一覧!N43)</f>
        <v/>
      </c>
      <c r="H43" s="52" t="str">
        <f>IF(選手登録申請名簿一覧!O43="","",選手登録申請名簿一覧!O43)</f>
        <v/>
      </c>
    </row>
    <row r="44" spans="2:8" ht="24" customHeight="1">
      <c r="B44" s="47">
        <v>38</v>
      </c>
      <c r="C44" s="48" t="str">
        <f>IF(選手登録申請名簿一覧!C44="","",選手登録申請名簿一覧!C44)</f>
        <v/>
      </c>
      <c r="D44" s="50" t="str">
        <f>IF(選手登録申請名簿一覧!F44="","",選手登録申請名簿一覧!F44)</f>
        <v/>
      </c>
      <c r="E44" s="48" t="str">
        <f ca="1">IF(選手登録申請名簿一覧!G44="","",選手登録申請名簿一覧!G44)</f>
        <v/>
      </c>
      <c r="F44" s="51" t="str">
        <f>IF(選手登録申請名簿一覧!L44="","",選手登録申請名簿一覧!L44)</f>
        <v/>
      </c>
      <c r="G44" s="52" t="str">
        <f>IF(選手登録申請名簿一覧!N44="","",選手登録申請名簿一覧!N44)</f>
        <v/>
      </c>
      <c r="H44" s="52" t="str">
        <f>IF(選手登録申請名簿一覧!O44="","",選手登録申請名簿一覧!O44)</f>
        <v/>
      </c>
    </row>
    <row r="45" spans="2:8" ht="24" customHeight="1">
      <c r="B45" s="47">
        <v>39</v>
      </c>
      <c r="C45" s="48" t="str">
        <f>IF(選手登録申請名簿一覧!C45="","",選手登録申請名簿一覧!C45)</f>
        <v/>
      </c>
      <c r="D45" s="50" t="str">
        <f>IF(選手登録申請名簿一覧!F45="","",選手登録申請名簿一覧!F45)</f>
        <v/>
      </c>
      <c r="E45" s="48" t="str">
        <f ca="1">IF(選手登録申請名簿一覧!G45="","",選手登録申請名簿一覧!G45)</f>
        <v/>
      </c>
      <c r="F45" s="51" t="str">
        <f>IF(選手登録申請名簿一覧!L45="","",選手登録申請名簿一覧!L45)</f>
        <v/>
      </c>
      <c r="G45" s="52" t="str">
        <f>IF(選手登録申請名簿一覧!N45="","",選手登録申請名簿一覧!N45)</f>
        <v/>
      </c>
      <c r="H45" s="52" t="str">
        <f>IF(選手登録申請名簿一覧!O45="","",選手登録申請名簿一覧!O45)</f>
        <v/>
      </c>
    </row>
    <row r="46" spans="2:8" ht="24" customHeight="1">
      <c r="B46" s="47">
        <v>40</v>
      </c>
      <c r="C46" s="48" t="str">
        <f>IF(選手登録申請名簿一覧!C46="","",選手登録申請名簿一覧!C46)</f>
        <v/>
      </c>
      <c r="D46" s="50" t="str">
        <f>IF(選手登録申請名簿一覧!F46="","",選手登録申請名簿一覧!F46)</f>
        <v/>
      </c>
      <c r="E46" s="48" t="str">
        <f ca="1">IF(選手登録申請名簿一覧!G46="","",選手登録申請名簿一覧!G46)</f>
        <v/>
      </c>
      <c r="F46" s="51" t="str">
        <f>IF(選手登録申請名簿一覧!L46="","",選手登録申請名簿一覧!L46)</f>
        <v/>
      </c>
      <c r="G46" s="52" t="str">
        <f>IF(選手登録申請名簿一覧!N46="","",選手登録申請名簿一覧!N46)</f>
        <v/>
      </c>
      <c r="H46" s="52" t="str">
        <f>IF(選手登録申請名簿一覧!O46="","",選手登録申請名簿一覧!O46)</f>
        <v/>
      </c>
    </row>
    <row r="47" spans="2:8" ht="24" customHeight="1">
      <c r="B47" s="47">
        <v>41</v>
      </c>
      <c r="C47" s="48" t="str">
        <f>IF(選手登録申請名簿一覧!C47="","",選手登録申請名簿一覧!C47)</f>
        <v/>
      </c>
      <c r="D47" s="50" t="str">
        <f>IF(選手登録申請名簿一覧!F47="","",選手登録申請名簿一覧!F47)</f>
        <v/>
      </c>
      <c r="E47" s="48" t="str">
        <f ca="1">IF(選手登録申請名簿一覧!G47="","",選手登録申請名簿一覧!G47)</f>
        <v/>
      </c>
      <c r="F47" s="51" t="str">
        <f>IF(選手登録申請名簿一覧!L47="","",選手登録申請名簿一覧!L47)</f>
        <v/>
      </c>
      <c r="G47" s="52" t="str">
        <f>IF(選手登録申請名簿一覧!N47="","",選手登録申請名簿一覧!N47)</f>
        <v/>
      </c>
      <c r="H47" s="52" t="str">
        <f>IF(選手登録申請名簿一覧!O47="","",選手登録申請名簿一覧!O47)</f>
        <v/>
      </c>
    </row>
    <row r="48" spans="2:8" ht="24" customHeight="1">
      <c r="B48" s="47">
        <v>42</v>
      </c>
      <c r="C48" s="48" t="str">
        <f>IF(選手登録申請名簿一覧!C48="","",選手登録申請名簿一覧!C48)</f>
        <v/>
      </c>
      <c r="D48" s="50" t="str">
        <f>IF(選手登録申請名簿一覧!F48="","",選手登録申請名簿一覧!F48)</f>
        <v/>
      </c>
      <c r="E48" s="48" t="str">
        <f ca="1">IF(選手登録申請名簿一覧!G48="","",選手登録申請名簿一覧!G48)</f>
        <v/>
      </c>
      <c r="F48" s="51" t="str">
        <f>IF(選手登録申請名簿一覧!L48="","",選手登録申請名簿一覧!L48)</f>
        <v/>
      </c>
      <c r="G48" s="52" t="str">
        <f>IF(選手登録申請名簿一覧!N48="","",選手登録申請名簿一覧!N48)</f>
        <v/>
      </c>
      <c r="H48" s="52" t="str">
        <f>IF(選手登録申請名簿一覧!O48="","",選手登録申請名簿一覧!O48)</f>
        <v/>
      </c>
    </row>
    <row r="49" spans="2:8" ht="24" customHeight="1">
      <c r="B49" s="47">
        <v>43</v>
      </c>
      <c r="C49" s="48" t="str">
        <f>IF(選手登録申請名簿一覧!C49="","",選手登録申請名簿一覧!C49)</f>
        <v/>
      </c>
      <c r="D49" s="50" t="str">
        <f>IF(選手登録申請名簿一覧!F49="","",選手登録申請名簿一覧!F49)</f>
        <v/>
      </c>
      <c r="E49" s="48" t="str">
        <f ca="1">IF(選手登録申請名簿一覧!G49="","",選手登録申請名簿一覧!G49)</f>
        <v/>
      </c>
      <c r="F49" s="51" t="str">
        <f>IF(選手登録申請名簿一覧!L49="","",選手登録申請名簿一覧!L49)</f>
        <v/>
      </c>
      <c r="G49" s="52" t="str">
        <f>IF(選手登録申請名簿一覧!N49="","",選手登録申請名簿一覧!N49)</f>
        <v/>
      </c>
      <c r="H49" s="52" t="str">
        <f>IF(選手登録申請名簿一覧!O49="","",選手登録申請名簿一覧!O49)</f>
        <v/>
      </c>
    </row>
    <row r="50" spans="2:8" ht="24" customHeight="1">
      <c r="B50" s="47">
        <v>44</v>
      </c>
      <c r="C50" s="48" t="str">
        <f>IF(選手登録申請名簿一覧!C50="","",選手登録申請名簿一覧!C50)</f>
        <v/>
      </c>
      <c r="D50" s="50" t="str">
        <f>IF(選手登録申請名簿一覧!F50="","",選手登録申請名簿一覧!F50)</f>
        <v/>
      </c>
      <c r="E50" s="48" t="str">
        <f ca="1">IF(選手登録申請名簿一覧!G50="","",選手登録申請名簿一覧!G50)</f>
        <v/>
      </c>
      <c r="F50" s="51" t="str">
        <f>IF(選手登録申請名簿一覧!L50="","",選手登録申請名簿一覧!L50)</f>
        <v/>
      </c>
      <c r="G50" s="52" t="str">
        <f>IF(選手登録申請名簿一覧!N50="","",選手登録申請名簿一覧!N50)</f>
        <v/>
      </c>
      <c r="H50" s="52" t="str">
        <f>IF(選手登録申請名簿一覧!O50="","",選手登録申請名簿一覧!O50)</f>
        <v/>
      </c>
    </row>
    <row r="51" spans="2:8" ht="24" customHeight="1">
      <c r="B51" s="47">
        <v>45</v>
      </c>
      <c r="C51" s="48" t="str">
        <f>IF(選手登録申請名簿一覧!C51="","",選手登録申請名簿一覧!C51)</f>
        <v/>
      </c>
      <c r="D51" s="50" t="str">
        <f>IF(選手登録申請名簿一覧!F51="","",選手登録申請名簿一覧!F51)</f>
        <v/>
      </c>
      <c r="E51" s="48" t="str">
        <f ca="1">IF(選手登録申請名簿一覧!G51="","",選手登録申請名簿一覧!G51)</f>
        <v/>
      </c>
      <c r="F51" s="51" t="str">
        <f>IF(選手登録申請名簿一覧!L51="","",選手登録申請名簿一覧!L51)</f>
        <v/>
      </c>
      <c r="G51" s="52" t="str">
        <f>IF(選手登録申請名簿一覧!N51="","",選手登録申請名簿一覧!N51)</f>
        <v/>
      </c>
      <c r="H51" s="52" t="str">
        <f>IF(選手登録申請名簿一覧!O51="","",選手登録申請名簿一覧!O51)</f>
        <v/>
      </c>
    </row>
    <row r="52" spans="2:8" ht="24" customHeight="1">
      <c r="B52" s="47">
        <v>46</v>
      </c>
      <c r="C52" s="48" t="str">
        <f>IF(選手登録申請名簿一覧!C52="","",選手登録申請名簿一覧!C52)</f>
        <v/>
      </c>
      <c r="D52" s="50" t="str">
        <f>IF(選手登録申請名簿一覧!F52="","",選手登録申請名簿一覧!F52)</f>
        <v/>
      </c>
      <c r="E52" s="48" t="str">
        <f ca="1">IF(選手登録申請名簿一覧!G52="","",選手登録申請名簿一覧!G52)</f>
        <v/>
      </c>
      <c r="F52" s="51" t="str">
        <f>IF(選手登録申請名簿一覧!L52="","",選手登録申請名簿一覧!L52)</f>
        <v/>
      </c>
      <c r="G52" s="52" t="str">
        <f>IF(選手登録申請名簿一覧!N52="","",選手登録申請名簿一覧!N52)</f>
        <v/>
      </c>
      <c r="H52" s="52" t="str">
        <f>IF(選手登録申請名簿一覧!O52="","",選手登録申請名簿一覧!O52)</f>
        <v/>
      </c>
    </row>
    <row r="53" spans="2:8" ht="24" customHeight="1">
      <c r="B53" s="47">
        <v>47</v>
      </c>
      <c r="C53" s="48" t="str">
        <f>IF(選手登録申請名簿一覧!C53="","",選手登録申請名簿一覧!C53)</f>
        <v/>
      </c>
      <c r="D53" s="50" t="str">
        <f>IF(選手登録申請名簿一覧!F53="","",選手登録申請名簿一覧!F53)</f>
        <v/>
      </c>
      <c r="E53" s="48" t="str">
        <f ca="1">IF(選手登録申請名簿一覧!G53="","",選手登録申請名簿一覧!G53)</f>
        <v/>
      </c>
      <c r="F53" s="51" t="str">
        <f>IF(選手登録申請名簿一覧!L53="","",選手登録申請名簿一覧!L53)</f>
        <v/>
      </c>
      <c r="G53" s="52" t="str">
        <f>IF(選手登録申請名簿一覧!N53="","",選手登録申請名簿一覧!N53)</f>
        <v/>
      </c>
      <c r="H53" s="52" t="str">
        <f>IF(選手登録申請名簿一覧!O53="","",選手登録申請名簿一覧!O53)</f>
        <v/>
      </c>
    </row>
    <row r="54" spans="2:8" ht="24" customHeight="1">
      <c r="B54" s="47">
        <v>48</v>
      </c>
      <c r="C54" s="48" t="str">
        <f>IF(選手登録申請名簿一覧!C54="","",選手登録申請名簿一覧!C54)</f>
        <v/>
      </c>
      <c r="D54" s="50" t="str">
        <f>IF(選手登録申請名簿一覧!F54="","",選手登録申請名簿一覧!F54)</f>
        <v/>
      </c>
      <c r="E54" s="48" t="str">
        <f ca="1">IF(選手登録申請名簿一覧!G54="","",選手登録申請名簿一覧!G54)</f>
        <v/>
      </c>
      <c r="F54" s="51" t="str">
        <f>IF(選手登録申請名簿一覧!L54="","",選手登録申請名簿一覧!L54)</f>
        <v/>
      </c>
      <c r="G54" s="52" t="str">
        <f>IF(選手登録申請名簿一覧!N54="","",選手登録申請名簿一覧!N54)</f>
        <v/>
      </c>
      <c r="H54" s="52" t="str">
        <f>IF(選手登録申請名簿一覧!O54="","",選手登録申請名簿一覧!O54)</f>
        <v/>
      </c>
    </row>
    <row r="55" spans="2:8" ht="24" customHeight="1">
      <c r="B55" s="47">
        <v>49</v>
      </c>
      <c r="C55" s="48" t="str">
        <f>IF(選手登録申請名簿一覧!C55="","",選手登録申請名簿一覧!C55)</f>
        <v/>
      </c>
      <c r="D55" s="50" t="str">
        <f>IF(選手登録申請名簿一覧!F55="","",選手登録申請名簿一覧!F55)</f>
        <v/>
      </c>
      <c r="E55" s="48" t="str">
        <f ca="1">IF(選手登録申請名簿一覧!G55="","",選手登録申請名簿一覧!G55)</f>
        <v/>
      </c>
      <c r="F55" s="51" t="str">
        <f>IF(選手登録申請名簿一覧!L55="","",選手登録申請名簿一覧!L55)</f>
        <v/>
      </c>
      <c r="G55" s="52" t="str">
        <f>IF(選手登録申請名簿一覧!N55="","",選手登録申請名簿一覧!N55)</f>
        <v/>
      </c>
      <c r="H55" s="52" t="str">
        <f>IF(選手登録申請名簿一覧!O55="","",選手登録申請名簿一覧!O55)</f>
        <v/>
      </c>
    </row>
    <row r="56" spans="2:8" ht="24" customHeight="1">
      <c r="B56" s="47">
        <v>50</v>
      </c>
      <c r="C56" s="48" t="str">
        <f>IF(選手登録申請名簿一覧!C56="","",選手登録申請名簿一覧!C56)</f>
        <v/>
      </c>
      <c r="D56" s="50" t="str">
        <f>IF(選手登録申請名簿一覧!F56="","",選手登録申請名簿一覧!F56)</f>
        <v/>
      </c>
      <c r="E56" s="48" t="str">
        <f ca="1">IF(選手登録申請名簿一覧!G56="","",選手登録申請名簿一覧!G56)</f>
        <v/>
      </c>
      <c r="F56" s="51" t="str">
        <f>IF(選手登録申請名簿一覧!L56="","",選手登録申請名簿一覧!L56)</f>
        <v/>
      </c>
      <c r="G56" s="52" t="str">
        <f>IF(選手登録申請名簿一覧!N56="","",選手登録申請名簿一覧!N56)</f>
        <v/>
      </c>
      <c r="H56" s="52" t="str">
        <f>IF(選手登録申請名簿一覧!O56="","",選手登録申請名簿一覧!O56)</f>
        <v/>
      </c>
    </row>
    <row r="57" spans="2:8" ht="24" customHeight="1">
      <c r="B57" s="57">
        <v>51</v>
      </c>
      <c r="C57" s="46" t="str">
        <f>IF(選手登録申請名簿一覧!C57="","",選手登録申請名簿一覧!C57)</f>
        <v/>
      </c>
      <c r="D57" s="41" t="str">
        <f>IF(選手登録申請名簿一覧!F57="","",選手登録申請名簿一覧!F57)</f>
        <v/>
      </c>
      <c r="E57" s="46" t="str">
        <f ca="1">IF(選手登録申請名簿一覧!G57="","",選手登録申請名簿一覧!G57)</f>
        <v/>
      </c>
      <c r="F57" s="42" t="str">
        <f>IF(選手登録申請名簿一覧!L57="","",選手登録申請名簿一覧!L57)</f>
        <v/>
      </c>
      <c r="G57" s="40" t="str">
        <f>IF(選手登録申請名簿一覧!N57="","",選手登録申請名簿一覧!N57)</f>
        <v/>
      </c>
      <c r="H57" s="40" t="str">
        <f>IF(選手登録申請名簿一覧!O57="","",選手登録申請名簿一覧!O57)</f>
        <v/>
      </c>
    </row>
    <row r="58" spans="2:8" ht="24" customHeight="1">
      <c r="B58" s="57">
        <v>52</v>
      </c>
      <c r="C58" s="46" t="str">
        <f>IF(選手登録申請名簿一覧!C58="","",選手登録申請名簿一覧!C58)</f>
        <v/>
      </c>
      <c r="D58" s="41" t="str">
        <f>IF(選手登録申請名簿一覧!F58="","",選手登録申請名簿一覧!F58)</f>
        <v/>
      </c>
      <c r="E58" s="46" t="str">
        <f ca="1">IF(選手登録申請名簿一覧!G58="","",選手登録申請名簿一覧!G58)</f>
        <v/>
      </c>
      <c r="F58" s="42" t="str">
        <f>IF(選手登録申請名簿一覧!L58="","",選手登録申請名簿一覧!L58)</f>
        <v/>
      </c>
      <c r="G58" s="40" t="str">
        <f>IF(選手登録申請名簿一覧!N58="","",選手登録申請名簿一覧!N58)</f>
        <v/>
      </c>
      <c r="H58" s="40" t="str">
        <f>IF(選手登録申請名簿一覧!O58="","",選手登録申請名簿一覧!O58)</f>
        <v/>
      </c>
    </row>
    <row r="59" spans="2:8" ht="24" customHeight="1">
      <c r="B59" s="57">
        <v>53</v>
      </c>
      <c r="C59" s="46" t="str">
        <f>IF(選手登録申請名簿一覧!C59="","",選手登録申請名簿一覧!C59)</f>
        <v/>
      </c>
      <c r="D59" s="41" t="str">
        <f>IF(選手登録申請名簿一覧!F59="","",選手登録申請名簿一覧!F59)</f>
        <v/>
      </c>
      <c r="E59" s="46" t="str">
        <f ca="1">IF(選手登録申請名簿一覧!G59="","",選手登録申請名簿一覧!G59)</f>
        <v/>
      </c>
      <c r="F59" s="42" t="str">
        <f>IF(選手登録申請名簿一覧!L59="","",選手登録申請名簿一覧!L59)</f>
        <v/>
      </c>
      <c r="G59" s="40" t="str">
        <f>IF(選手登録申請名簿一覧!N59="","",選手登録申請名簿一覧!N59)</f>
        <v/>
      </c>
      <c r="H59" s="40" t="str">
        <f>IF(選手登録申請名簿一覧!O59="","",選手登録申請名簿一覧!O59)</f>
        <v/>
      </c>
    </row>
    <row r="60" spans="2:8" ht="24" customHeight="1">
      <c r="B60" s="57">
        <v>54</v>
      </c>
      <c r="C60" s="46" t="str">
        <f>IF(選手登録申請名簿一覧!C60="","",選手登録申請名簿一覧!C60)</f>
        <v/>
      </c>
      <c r="D60" s="41" t="str">
        <f>IF(選手登録申請名簿一覧!F60="","",選手登録申請名簿一覧!F60)</f>
        <v/>
      </c>
      <c r="E60" s="46" t="str">
        <f ca="1">IF(選手登録申請名簿一覧!G60="","",選手登録申請名簿一覧!G60)</f>
        <v/>
      </c>
      <c r="F60" s="42" t="str">
        <f>IF(選手登録申請名簿一覧!L60="","",選手登録申請名簿一覧!L60)</f>
        <v/>
      </c>
      <c r="G60" s="40" t="str">
        <f>IF(選手登録申請名簿一覧!N60="","",選手登録申請名簿一覧!N60)</f>
        <v/>
      </c>
      <c r="H60" s="40" t="str">
        <f>IF(選手登録申請名簿一覧!O60="","",選手登録申請名簿一覧!O60)</f>
        <v/>
      </c>
    </row>
    <row r="61" spans="2:8" ht="24" customHeight="1">
      <c r="B61" s="57">
        <v>55</v>
      </c>
      <c r="C61" s="46" t="str">
        <f>IF(選手登録申請名簿一覧!C61="","",選手登録申請名簿一覧!C61)</f>
        <v/>
      </c>
      <c r="D61" s="41" t="str">
        <f>IF(選手登録申請名簿一覧!F61="","",選手登録申請名簿一覧!F61)</f>
        <v/>
      </c>
      <c r="E61" s="46" t="str">
        <f ca="1">IF(選手登録申請名簿一覧!G61="","",選手登録申請名簿一覧!G61)</f>
        <v/>
      </c>
      <c r="F61" s="42" t="str">
        <f>IF(選手登録申請名簿一覧!L61="","",選手登録申請名簿一覧!L61)</f>
        <v/>
      </c>
      <c r="G61" s="40" t="str">
        <f>IF(選手登録申請名簿一覧!N61="","",選手登録申請名簿一覧!N61)</f>
        <v/>
      </c>
      <c r="H61" s="40" t="str">
        <f>IF(選手登録申請名簿一覧!O61="","",選手登録申請名簿一覧!O61)</f>
        <v/>
      </c>
    </row>
    <row r="62" spans="2:8" ht="24" customHeight="1">
      <c r="B62" s="57">
        <v>56</v>
      </c>
      <c r="C62" s="46" t="str">
        <f>IF(選手登録申請名簿一覧!C62="","",選手登録申請名簿一覧!C62)</f>
        <v/>
      </c>
      <c r="D62" s="41" t="str">
        <f>IF(選手登録申請名簿一覧!F62="","",選手登録申請名簿一覧!F62)</f>
        <v/>
      </c>
      <c r="E62" s="46" t="str">
        <f ca="1">IF(選手登録申請名簿一覧!G62="","",選手登録申請名簿一覧!G62)</f>
        <v/>
      </c>
      <c r="F62" s="42" t="str">
        <f>IF(選手登録申請名簿一覧!L62="","",選手登録申請名簿一覧!L62)</f>
        <v/>
      </c>
      <c r="G62" s="40" t="str">
        <f>IF(選手登録申請名簿一覧!N62="","",選手登録申請名簿一覧!N62)</f>
        <v/>
      </c>
      <c r="H62" s="40" t="str">
        <f>IF(選手登録申請名簿一覧!O62="","",選手登録申請名簿一覧!O62)</f>
        <v/>
      </c>
    </row>
    <row r="63" spans="2:8" ht="24" customHeight="1">
      <c r="B63" s="57">
        <v>57</v>
      </c>
      <c r="C63" s="46" t="str">
        <f>IF(選手登録申請名簿一覧!C63="","",選手登録申請名簿一覧!C63)</f>
        <v/>
      </c>
      <c r="D63" s="41" t="str">
        <f>IF(選手登録申請名簿一覧!F63="","",選手登録申請名簿一覧!F63)</f>
        <v/>
      </c>
      <c r="E63" s="46" t="str">
        <f ca="1">IF(選手登録申請名簿一覧!G63="","",選手登録申請名簿一覧!G63)</f>
        <v/>
      </c>
      <c r="F63" s="42" t="str">
        <f>IF(選手登録申請名簿一覧!L63="","",選手登録申請名簿一覧!L63)</f>
        <v/>
      </c>
      <c r="G63" s="40" t="str">
        <f>IF(選手登録申請名簿一覧!N63="","",選手登録申請名簿一覧!N63)</f>
        <v/>
      </c>
      <c r="H63" s="40" t="str">
        <f>IF(選手登録申請名簿一覧!O63="","",選手登録申請名簿一覧!O63)</f>
        <v/>
      </c>
    </row>
    <row r="64" spans="2:8" ht="24" customHeight="1">
      <c r="B64" s="57">
        <v>58</v>
      </c>
      <c r="C64" s="46" t="str">
        <f>IF(選手登録申請名簿一覧!C64="","",選手登録申請名簿一覧!C64)</f>
        <v/>
      </c>
      <c r="D64" s="41" t="str">
        <f>IF(選手登録申請名簿一覧!F64="","",選手登録申請名簿一覧!F64)</f>
        <v/>
      </c>
      <c r="E64" s="46" t="str">
        <f ca="1">IF(選手登録申請名簿一覧!G64="","",選手登録申請名簿一覧!G64)</f>
        <v/>
      </c>
      <c r="F64" s="42" t="str">
        <f>IF(選手登録申請名簿一覧!L64="","",選手登録申請名簿一覧!L64)</f>
        <v/>
      </c>
      <c r="G64" s="40" t="str">
        <f>IF(選手登録申請名簿一覧!N64="","",選手登録申請名簿一覧!N64)</f>
        <v/>
      </c>
      <c r="H64" s="40" t="str">
        <f>IF(選手登録申請名簿一覧!O64="","",選手登録申請名簿一覧!O64)</f>
        <v/>
      </c>
    </row>
    <row r="65" spans="2:8" ht="24" customHeight="1">
      <c r="B65" s="57">
        <v>59</v>
      </c>
      <c r="C65" s="46" t="str">
        <f>IF(選手登録申請名簿一覧!C65="","",選手登録申請名簿一覧!C65)</f>
        <v/>
      </c>
      <c r="D65" s="41" t="str">
        <f>IF(選手登録申請名簿一覧!F65="","",選手登録申請名簿一覧!F65)</f>
        <v/>
      </c>
      <c r="E65" s="46" t="str">
        <f ca="1">IF(選手登録申請名簿一覧!G65="","",選手登録申請名簿一覧!G65)</f>
        <v/>
      </c>
      <c r="F65" s="42" t="str">
        <f>IF(選手登録申請名簿一覧!L65="","",選手登録申請名簿一覧!L65)</f>
        <v/>
      </c>
      <c r="G65" s="40" t="str">
        <f>IF(選手登録申請名簿一覧!N65="","",選手登録申請名簿一覧!N65)</f>
        <v/>
      </c>
      <c r="H65" s="40" t="str">
        <f>IF(選手登録申請名簿一覧!O65="","",選手登録申請名簿一覧!O65)</f>
        <v/>
      </c>
    </row>
    <row r="66" spans="2:8" ht="24" customHeight="1">
      <c r="B66" s="57">
        <v>60</v>
      </c>
      <c r="C66" s="46" t="str">
        <f>IF(選手登録申請名簿一覧!C66="","",選手登録申請名簿一覧!C66)</f>
        <v/>
      </c>
      <c r="D66" s="41" t="str">
        <f>IF(選手登録申請名簿一覧!F66="","",選手登録申請名簿一覧!F66)</f>
        <v/>
      </c>
      <c r="E66" s="46" t="str">
        <f ca="1">IF(選手登録申請名簿一覧!G66="","",選手登録申請名簿一覧!G66)</f>
        <v/>
      </c>
      <c r="F66" s="42" t="str">
        <f>IF(選手登録申請名簿一覧!L66="","",選手登録申請名簿一覧!L66)</f>
        <v/>
      </c>
      <c r="G66" s="40" t="str">
        <f>IF(選手登録申請名簿一覧!N66="","",選手登録申請名簿一覧!N66)</f>
        <v/>
      </c>
      <c r="H66" s="40" t="str">
        <f>IF(選手登録申請名簿一覧!O66="","",選手登録申請名簿一覧!O66)</f>
        <v/>
      </c>
    </row>
    <row r="67" spans="2:8" ht="24" customHeight="1">
      <c r="B67" s="57">
        <v>61</v>
      </c>
      <c r="C67" s="46" t="str">
        <f>IF(選手登録申請名簿一覧!C67="","",選手登録申請名簿一覧!C67)</f>
        <v/>
      </c>
      <c r="D67" s="41" t="str">
        <f>IF(選手登録申請名簿一覧!F67="","",選手登録申請名簿一覧!F67)</f>
        <v/>
      </c>
      <c r="E67" s="46" t="str">
        <f ca="1">IF(選手登録申請名簿一覧!G67="","",選手登録申請名簿一覧!G67)</f>
        <v/>
      </c>
      <c r="F67" s="42" t="str">
        <f>IF(選手登録申請名簿一覧!L67="","",選手登録申請名簿一覧!L67)</f>
        <v/>
      </c>
      <c r="G67" s="40" t="str">
        <f>IF(選手登録申請名簿一覧!N67="","",選手登録申請名簿一覧!N67)</f>
        <v/>
      </c>
      <c r="H67" s="40" t="str">
        <f>IF(選手登録申請名簿一覧!O67="","",選手登録申請名簿一覧!O67)</f>
        <v/>
      </c>
    </row>
    <row r="68" spans="2:8" ht="24" customHeight="1">
      <c r="B68" s="57">
        <v>62</v>
      </c>
      <c r="C68" s="46" t="str">
        <f>IF(選手登録申請名簿一覧!C68="","",選手登録申請名簿一覧!C68)</f>
        <v/>
      </c>
      <c r="D68" s="41" t="str">
        <f>IF(選手登録申請名簿一覧!F68="","",選手登録申請名簿一覧!F68)</f>
        <v/>
      </c>
      <c r="E68" s="46" t="str">
        <f ca="1">IF(選手登録申請名簿一覧!G68="","",選手登録申請名簿一覧!G68)</f>
        <v/>
      </c>
      <c r="F68" s="42" t="str">
        <f>IF(選手登録申請名簿一覧!L68="","",選手登録申請名簿一覧!L68)</f>
        <v/>
      </c>
      <c r="G68" s="40" t="str">
        <f>IF(選手登録申請名簿一覧!N68="","",選手登録申請名簿一覧!N68)</f>
        <v/>
      </c>
      <c r="H68" s="40" t="str">
        <f>IF(選手登録申請名簿一覧!O68="","",選手登録申請名簿一覧!O68)</f>
        <v/>
      </c>
    </row>
    <row r="69" spans="2:8" ht="24" customHeight="1">
      <c r="B69" s="57">
        <v>63</v>
      </c>
      <c r="C69" s="46" t="str">
        <f>IF(選手登録申請名簿一覧!C69="","",選手登録申請名簿一覧!C69)</f>
        <v/>
      </c>
      <c r="D69" s="41" t="str">
        <f>IF(選手登録申請名簿一覧!F69="","",選手登録申請名簿一覧!F69)</f>
        <v/>
      </c>
      <c r="E69" s="46" t="str">
        <f ca="1">IF(選手登録申請名簿一覧!G69="","",選手登録申請名簿一覧!G69)</f>
        <v/>
      </c>
      <c r="F69" s="42" t="str">
        <f>IF(選手登録申請名簿一覧!L69="","",選手登録申請名簿一覧!L69)</f>
        <v/>
      </c>
      <c r="G69" s="40" t="str">
        <f>IF(選手登録申請名簿一覧!N69="","",選手登録申請名簿一覧!N69)</f>
        <v/>
      </c>
      <c r="H69" s="40" t="str">
        <f>IF(選手登録申請名簿一覧!O69="","",選手登録申請名簿一覧!O69)</f>
        <v/>
      </c>
    </row>
    <row r="70" spans="2:8" ht="24" customHeight="1">
      <c r="B70" s="57">
        <v>64</v>
      </c>
      <c r="C70" s="46" t="str">
        <f>IF(選手登録申請名簿一覧!C70="","",選手登録申請名簿一覧!C70)</f>
        <v/>
      </c>
      <c r="D70" s="41" t="str">
        <f>IF(選手登録申請名簿一覧!F70="","",選手登録申請名簿一覧!F70)</f>
        <v/>
      </c>
      <c r="E70" s="46" t="str">
        <f ca="1">IF(選手登録申請名簿一覧!G70="","",選手登録申請名簿一覧!G70)</f>
        <v/>
      </c>
      <c r="F70" s="42" t="str">
        <f>IF(選手登録申請名簿一覧!L70="","",選手登録申請名簿一覧!L70)</f>
        <v/>
      </c>
      <c r="G70" s="40" t="str">
        <f>IF(選手登録申請名簿一覧!N70="","",選手登録申請名簿一覧!N70)</f>
        <v/>
      </c>
      <c r="H70" s="40" t="str">
        <f>IF(選手登録申請名簿一覧!O70="","",選手登録申請名簿一覧!O70)</f>
        <v/>
      </c>
    </row>
    <row r="71" spans="2:8" ht="24" customHeight="1">
      <c r="B71" s="57">
        <v>65</v>
      </c>
      <c r="C71" s="46" t="str">
        <f>IF(選手登録申請名簿一覧!C71="","",選手登録申請名簿一覧!C71)</f>
        <v/>
      </c>
      <c r="D71" s="41" t="str">
        <f>IF(選手登録申請名簿一覧!F71="","",選手登録申請名簿一覧!F71)</f>
        <v/>
      </c>
      <c r="E71" s="46" t="str">
        <f ca="1">IF(選手登録申請名簿一覧!G71="","",選手登録申請名簿一覧!G71)</f>
        <v/>
      </c>
      <c r="F71" s="42" t="str">
        <f>IF(選手登録申請名簿一覧!L71="","",選手登録申請名簿一覧!L71)</f>
        <v/>
      </c>
      <c r="G71" s="40" t="str">
        <f>IF(選手登録申請名簿一覧!N71="","",選手登録申請名簿一覧!N71)</f>
        <v/>
      </c>
      <c r="H71" s="40" t="str">
        <f>IF(選手登録申請名簿一覧!O71="","",選手登録申請名簿一覧!O71)</f>
        <v/>
      </c>
    </row>
    <row r="72" spans="2:8" ht="24" customHeight="1">
      <c r="B72" s="57">
        <v>66</v>
      </c>
      <c r="C72" s="46" t="str">
        <f>IF(選手登録申請名簿一覧!C72="","",選手登録申請名簿一覧!C72)</f>
        <v/>
      </c>
      <c r="D72" s="41" t="str">
        <f>IF(選手登録申請名簿一覧!F72="","",選手登録申請名簿一覧!F72)</f>
        <v/>
      </c>
      <c r="E72" s="46" t="str">
        <f ca="1">IF(選手登録申請名簿一覧!G72="","",選手登録申請名簿一覧!G72)</f>
        <v/>
      </c>
      <c r="F72" s="42" t="str">
        <f>IF(選手登録申請名簿一覧!L72="","",選手登録申請名簿一覧!L72)</f>
        <v/>
      </c>
      <c r="G72" s="40" t="str">
        <f>IF(選手登録申請名簿一覧!N72="","",選手登録申請名簿一覧!N72)</f>
        <v/>
      </c>
      <c r="H72" s="40" t="str">
        <f>IF(選手登録申請名簿一覧!O72="","",選手登録申請名簿一覧!O72)</f>
        <v/>
      </c>
    </row>
    <row r="73" spans="2:8" ht="24" customHeight="1">
      <c r="B73" s="57">
        <v>67</v>
      </c>
      <c r="C73" s="46" t="str">
        <f>IF(選手登録申請名簿一覧!C73="","",選手登録申請名簿一覧!C73)</f>
        <v/>
      </c>
      <c r="D73" s="41" t="str">
        <f>IF(選手登録申請名簿一覧!F73="","",選手登録申請名簿一覧!F73)</f>
        <v/>
      </c>
      <c r="E73" s="46" t="str">
        <f ca="1">IF(選手登録申請名簿一覧!G73="","",選手登録申請名簿一覧!G73)</f>
        <v/>
      </c>
      <c r="F73" s="42" t="str">
        <f>IF(選手登録申請名簿一覧!L73="","",選手登録申請名簿一覧!L73)</f>
        <v/>
      </c>
      <c r="G73" s="40" t="str">
        <f>IF(選手登録申請名簿一覧!N73="","",選手登録申請名簿一覧!N73)</f>
        <v/>
      </c>
      <c r="H73" s="40" t="str">
        <f>IF(選手登録申請名簿一覧!O73="","",選手登録申請名簿一覧!O73)</f>
        <v/>
      </c>
    </row>
    <row r="74" spans="2:8" ht="24" customHeight="1">
      <c r="B74" s="57">
        <v>68</v>
      </c>
      <c r="C74" s="46" t="str">
        <f>IF(選手登録申請名簿一覧!C74="","",選手登録申請名簿一覧!C74)</f>
        <v/>
      </c>
      <c r="D74" s="41" t="str">
        <f>IF(選手登録申請名簿一覧!F74="","",選手登録申請名簿一覧!F74)</f>
        <v/>
      </c>
      <c r="E74" s="46" t="str">
        <f ca="1">IF(選手登録申請名簿一覧!G74="","",選手登録申請名簿一覧!G74)</f>
        <v/>
      </c>
      <c r="F74" s="42" t="str">
        <f>IF(選手登録申請名簿一覧!L74="","",選手登録申請名簿一覧!L74)</f>
        <v/>
      </c>
      <c r="G74" s="40" t="str">
        <f>IF(選手登録申請名簿一覧!N74="","",選手登録申請名簿一覧!N74)</f>
        <v/>
      </c>
      <c r="H74" s="40" t="str">
        <f>IF(選手登録申請名簿一覧!O74="","",選手登録申請名簿一覧!O74)</f>
        <v/>
      </c>
    </row>
    <row r="75" spans="2:8" ht="24" customHeight="1">
      <c r="B75" s="57">
        <v>69</v>
      </c>
      <c r="C75" s="46" t="str">
        <f>IF(選手登録申請名簿一覧!C75="","",選手登録申請名簿一覧!C75)</f>
        <v/>
      </c>
      <c r="D75" s="41" t="str">
        <f>IF(選手登録申請名簿一覧!F75="","",選手登録申請名簿一覧!F75)</f>
        <v/>
      </c>
      <c r="E75" s="46" t="str">
        <f ca="1">IF(選手登録申請名簿一覧!G75="","",選手登録申請名簿一覧!G75)</f>
        <v/>
      </c>
      <c r="F75" s="42" t="str">
        <f>IF(選手登録申請名簿一覧!L75="","",選手登録申請名簿一覧!L75)</f>
        <v/>
      </c>
      <c r="G75" s="40" t="str">
        <f>IF(選手登録申請名簿一覧!N75="","",選手登録申請名簿一覧!N75)</f>
        <v/>
      </c>
      <c r="H75" s="40" t="str">
        <f>IF(選手登録申請名簿一覧!O75="","",選手登録申請名簿一覧!O75)</f>
        <v/>
      </c>
    </row>
    <row r="76" spans="2:8" ht="24" customHeight="1">
      <c r="B76" s="57">
        <v>70</v>
      </c>
      <c r="C76" s="46" t="str">
        <f>IF(選手登録申請名簿一覧!C76="","",選手登録申請名簿一覧!C76)</f>
        <v/>
      </c>
      <c r="D76" s="41" t="str">
        <f>IF(選手登録申請名簿一覧!F76="","",選手登録申請名簿一覧!F76)</f>
        <v/>
      </c>
      <c r="E76" s="46" t="str">
        <f ca="1">IF(選手登録申請名簿一覧!G76="","",選手登録申請名簿一覧!G76)</f>
        <v/>
      </c>
      <c r="F76" s="42" t="str">
        <f>IF(選手登録申請名簿一覧!L76="","",選手登録申請名簿一覧!L76)</f>
        <v/>
      </c>
      <c r="G76" s="40" t="str">
        <f>IF(選手登録申請名簿一覧!N76="","",選手登録申請名簿一覧!N76)</f>
        <v/>
      </c>
      <c r="H76" s="40" t="str">
        <f>IF(選手登録申請名簿一覧!O76="","",選手登録申請名簿一覧!O76)</f>
        <v/>
      </c>
    </row>
    <row r="77" spans="2:8" ht="24" customHeight="1">
      <c r="B77" s="57">
        <v>71</v>
      </c>
      <c r="C77" s="46" t="str">
        <f>IF(選手登録申請名簿一覧!C77="","",選手登録申請名簿一覧!C77)</f>
        <v/>
      </c>
      <c r="D77" s="41" t="str">
        <f>IF(選手登録申請名簿一覧!F77="","",選手登録申請名簿一覧!F77)</f>
        <v/>
      </c>
      <c r="E77" s="46" t="str">
        <f ca="1">IF(選手登録申請名簿一覧!G77="","",選手登録申請名簿一覧!G77)</f>
        <v/>
      </c>
      <c r="F77" s="42" t="str">
        <f>IF(選手登録申請名簿一覧!L77="","",選手登録申請名簿一覧!L77)</f>
        <v/>
      </c>
      <c r="G77" s="40" t="str">
        <f>IF(選手登録申請名簿一覧!N77="","",選手登録申請名簿一覧!N77)</f>
        <v/>
      </c>
      <c r="H77" s="40" t="str">
        <f>IF(選手登録申請名簿一覧!O77="","",選手登録申請名簿一覧!O77)</f>
        <v/>
      </c>
    </row>
    <row r="78" spans="2:8" ht="24" customHeight="1">
      <c r="B78" s="57">
        <v>72</v>
      </c>
      <c r="C78" s="46" t="str">
        <f>IF(選手登録申請名簿一覧!C78="","",選手登録申請名簿一覧!C78)</f>
        <v/>
      </c>
      <c r="D78" s="41" t="str">
        <f>IF(選手登録申請名簿一覧!F78="","",選手登録申請名簿一覧!F78)</f>
        <v/>
      </c>
      <c r="E78" s="46" t="str">
        <f ca="1">IF(選手登録申請名簿一覧!G78="","",選手登録申請名簿一覧!G78)</f>
        <v/>
      </c>
      <c r="F78" s="42" t="str">
        <f>IF(選手登録申請名簿一覧!L78="","",選手登録申請名簿一覧!L78)</f>
        <v/>
      </c>
      <c r="G78" s="40" t="str">
        <f>IF(選手登録申請名簿一覧!N78="","",選手登録申請名簿一覧!N78)</f>
        <v/>
      </c>
      <c r="H78" s="40" t="str">
        <f>IF(選手登録申請名簿一覧!O78="","",選手登録申請名簿一覧!O78)</f>
        <v/>
      </c>
    </row>
    <row r="79" spans="2:8" ht="24" customHeight="1">
      <c r="B79" s="57">
        <v>73</v>
      </c>
      <c r="C79" s="46" t="str">
        <f>IF(選手登録申請名簿一覧!C79="","",選手登録申請名簿一覧!C79)</f>
        <v/>
      </c>
      <c r="D79" s="41" t="str">
        <f>IF(選手登録申請名簿一覧!F79="","",選手登録申請名簿一覧!F79)</f>
        <v/>
      </c>
      <c r="E79" s="46" t="str">
        <f ca="1">IF(選手登録申請名簿一覧!G79="","",選手登録申請名簿一覧!G79)</f>
        <v/>
      </c>
      <c r="F79" s="42" t="str">
        <f>IF(選手登録申請名簿一覧!L79="","",選手登録申請名簿一覧!L79)</f>
        <v/>
      </c>
      <c r="G79" s="40" t="str">
        <f>IF(選手登録申請名簿一覧!N79="","",選手登録申請名簿一覧!N79)</f>
        <v/>
      </c>
      <c r="H79" s="40" t="str">
        <f>IF(選手登録申請名簿一覧!O79="","",選手登録申請名簿一覧!O79)</f>
        <v/>
      </c>
    </row>
    <row r="80" spans="2:8" ht="24" customHeight="1">
      <c r="B80" s="57">
        <v>74</v>
      </c>
      <c r="C80" s="46" t="str">
        <f>IF(選手登録申請名簿一覧!C80="","",選手登録申請名簿一覧!C80)</f>
        <v/>
      </c>
      <c r="D80" s="41" t="str">
        <f>IF(選手登録申請名簿一覧!F80="","",選手登録申請名簿一覧!F80)</f>
        <v/>
      </c>
      <c r="E80" s="46" t="str">
        <f ca="1">IF(選手登録申請名簿一覧!G80="","",選手登録申請名簿一覧!G80)</f>
        <v/>
      </c>
      <c r="F80" s="42" t="str">
        <f>IF(選手登録申請名簿一覧!L80="","",選手登録申請名簿一覧!L80)</f>
        <v/>
      </c>
      <c r="G80" s="40" t="str">
        <f>IF(選手登録申請名簿一覧!N80="","",選手登録申請名簿一覧!N80)</f>
        <v/>
      </c>
      <c r="H80" s="40" t="str">
        <f>IF(選手登録申請名簿一覧!O80="","",選手登録申請名簿一覧!O80)</f>
        <v/>
      </c>
    </row>
    <row r="81" spans="2:8" ht="24" customHeight="1">
      <c r="B81" s="57">
        <v>75</v>
      </c>
      <c r="C81" s="46" t="str">
        <f>IF(選手登録申請名簿一覧!C81="","",選手登録申請名簿一覧!C81)</f>
        <v/>
      </c>
      <c r="D81" s="41" t="str">
        <f>IF(選手登録申請名簿一覧!F81="","",選手登録申請名簿一覧!F81)</f>
        <v/>
      </c>
      <c r="E81" s="46" t="str">
        <f ca="1">IF(選手登録申請名簿一覧!G81="","",選手登録申請名簿一覧!G81)</f>
        <v/>
      </c>
      <c r="F81" s="42" t="str">
        <f>IF(選手登録申請名簿一覧!L81="","",選手登録申請名簿一覧!L81)</f>
        <v/>
      </c>
      <c r="G81" s="40" t="str">
        <f>IF(選手登録申請名簿一覧!N81="","",選手登録申請名簿一覧!N81)</f>
        <v/>
      </c>
      <c r="H81" s="40" t="str">
        <f>IF(選手登録申請名簿一覧!O81="","",選手登録申請名簿一覧!O81)</f>
        <v/>
      </c>
    </row>
    <row r="82" spans="2:8" ht="24" customHeight="1">
      <c r="B82" s="57">
        <v>76</v>
      </c>
      <c r="C82" s="46" t="str">
        <f>IF(選手登録申請名簿一覧!C82="","",選手登録申請名簿一覧!C82)</f>
        <v/>
      </c>
      <c r="D82" s="41" t="str">
        <f>IF(選手登録申請名簿一覧!F82="","",選手登録申請名簿一覧!F82)</f>
        <v/>
      </c>
      <c r="E82" s="46" t="str">
        <f ca="1">IF(選手登録申請名簿一覧!G82="","",選手登録申請名簿一覧!G82)</f>
        <v/>
      </c>
      <c r="F82" s="42" t="str">
        <f>IF(選手登録申請名簿一覧!L82="","",選手登録申請名簿一覧!L82)</f>
        <v/>
      </c>
      <c r="G82" s="40" t="str">
        <f>IF(選手登録申請名簿一覧!N82="","",選手登録申請名簿一覧!N82)</f>
        <v/>
      </c>
      <c r="H82" s="40" t="str">
        <f>IF(選手登録申請名簿一覧!O82="","",選手登録申請名簿一覧!O82)</f>
        <v/>
      </c>
    </row>
    <row r="83" spans="2:8" ht="24" customHeight="1">
      <c r="B83" s="57">
        <v>77</v>
      </c>
      <c r="C83" s="46" t="str">
        <f>IF(選手登録申請名簿一覧!C83="","",選手登録申請名簿一覧!C83)</f>
        <v/>
      </c>
      <c r="D83" s="41" t="str">
        <f>IF(選手登録申請名簿一覧!F83="","",選手登録申請名簿一覧!F83)</f>
        <v/>
      </c>
      <c r="E83" s="46" t="str">
        <f ca="1">IF(選手登録申請名簿一覧!G83="","",選手登録申請名簿一覧!G83)</f>
        <v/>
      </c>
      <c r="F83" s="42" t="str">
        <f>IF(選手登録申請名簿一覧!L83="","",選手登録申請名簿一覧!L83)</f>
        <v/>
      </c>
      <c r="G83" s="40" t="str">
        <f>IF(選手登録申請名簿一覧!N83="","",選手登録申請名簿一覧!N83)</f>
        <v/>
      </c>
      <c r="H83" s="40" t="str">
        <f>IF(選手登録申請名簿一覧!O83="","",選手登録申請名簿一覧!O83)</f>
        <v/>
      </c>
    </row>
    <row r="84" spans="2:8" ht="24" customHeight="1">
      <c r="B84" s="57">
        <v>78</v>
      </c>
      <c r="C84" s="46" t="str">
        <f>IF(選手登録申請名簿一覧!C84="","",選手登録申請名簿一覧!C84)</f>
        <v/>
      </c>
      <c r="D84" s="41" t="str">
        <f>IF(選手登録申請名簿一覧!F84="","",選手登録申請名簿一覧!F84)</f>
        <v/>
      </c>
      <c r="E84" s="46" t="str">
        <f ca="1">IF(選手登録申請名簿一覧!G84="","",選手登録申請名簿一覧!G84)</f>
        <v/>
      </c>
      <c r="F84" s="42" t="str">
        <f>IF(選手登録申請名簿一覧!L84="","",選手登録申請名簿一覧!L84)</f>
        <v/>
      </c>
      <c r="G84" s="40" t="str">
        <f>IF(選手登録申請名簿一覧!N84="","",選手登録申請名簿一覧!N84)</f>
        <v/>
      </c>
      <c r="H84" s="40" t="str">
        <f>IF(選手登録申請名簿一覧!O84="","",選手登録申請名簿一覧!O84)</f>
        <v/>
      </c>
    </row>
    <row r="85" spans="2:8" ht="24" customHeight="1">
      <c r="B85" s="57">
        <v>79</v>
      </c>
      <c r="C85" s="46" t="str">
        <f>IF(選手登録申請名簿一覧!C85="","",選手登録申請名簿一覧!C85)</f>
        <v/>
      </c>
      <c r="D85" s="41" t="str">
        <f>IF(選手登録申請名簿一覧!F85="","",選手登録申請名簿一覧!F85)</f>
        <v/>
      </c>
      <c r="E85" s="46" t="str">
        <f ca="1">IF(選手登録申請名簿一覧!G85="","",選手登録申請名簿一覧!G85)</f>
        <v/>
      </c>
      <c r="F85" s="42" t="str">
        <f>IF(選手登録申請名簿一覧!L85="","",選手登録申請名簿一覧!L85)</f>
        <v/>
      </c>
      <c r="G85" s="40" t="str">
        <f>IF(選手登録申請名簿一覧!N85="","",選手登録申請名簿一覧!N85)</f>
        <v/>
      </c>
      <c r="H85" s="40" t="str">
        <f>IF(選手登録申請名簿一覧!O85="","",選手登録申請名簿一覧!O85)</f>
        <v/>
      </c>
    </row>
    <row r="86" spans="2:8" ht="24" customHeight="1">
      <c r="B86" s="57">
        <v>80</v>
      </c>
      <c r="C86" s="46" t="str">
        <f>IF(選手登録申請名簿一覧!C86="","",選手登録申請名簿一覧!C86)</f>
        <v/>
      </c>
      <c r="D86" s="41" t="str">
        <f>IF(選手登録申請名簿一覧!F86="","",選手登録申請名簿一覧!F86)</f>
        <v/>
      </c>
      <c r="E86" s="46" t="str">
        <f ca="1">IF(選手登録申請名簿一覧!G86="","",選手登録申請名簿一覧!G86)</f>
        <v/>
      </c>
      <c r="F86" s="42" t="str">
        <f>IF(選手登録申請名簿一覧!L86="","",選手登録申請名簿一覧!L86)</f>
        <v/>
      </c>
      <c r="G86" s="40" t="str">
        <f>IF(選手登録申請名簿一覧!N86="","",選手登録申請名簿一覧!N86)</f>
        <v/>
      </c>
      <c r="H86" s="40" t="str">
        <f>IF(選手登録申請名簿一覧!O86="","",選手登録申請名簿一覧!O86)</f>
        <v/>
      </c>
    </row>
    <row r="87" spans="2:8" ht="24" customHeight="1">
      <c r="B87" s="57">
        <v>81</v>
      </c>
      <c r="C87" s="46" t="str">
        <f>IF(選手登録申請名簿一覧!C87="","",選手登録申請名簿一覧!C87)</f>
        <v/>
      </c>
      <c r="D87" s="41" t="str">
        <f>IF(選手登録申請名簿一覧!F87="","",選手登録申請名簿一覧!F87)</f>
        <v/>
      </c>
      <c r="E87" s="46" t="str">
        <f ca="1">IF(選手登録申請名簿一覧!G87="","",選手登録申請名簿一覧!G87)</f>
        <v/>
      </c>
      <c r="F87" s="42" t="str">
        <f>IF(選手登録申請名簿一覧!L87="","",選手登録申請名簿一覧!L87)</f>
        <v/>
      </c>
      <c r="G87" s="40" t="str">
        <f>IF(選手登録申請名簿一覧!N87="","",選手登録申請名簿一覧!N87)</f>
        <v/>
      </c>
      <c r="H87" s="40" t="str">
        <f>IF(選手登録申請名簿一覧!O87="","",選手登録申請名簿一覧!O87)</f>
        <v/>
      </c>
    </row>
    <row r="88" spans="2:8" ht="24" customHeight="1">
      <c r="B88" s="57">
        <v>82</v>
      </c>
      <c r="C88" s="46" t="str">
        <f>IF(選手登録申請名簿一覧!C88="","",選手登録申請名簿一覧!C88)</f>
        <v/>
      </c>
      <c r="D88" s="41" t="str">
        <f>IF(選手登録申請名簿一覧!F88="","",選手登録申請名簿一覧!F88)</f>
        <v/>
      </c>
      <c r="E88" s="46" t="str">
        <f ca="1">IF(選手登録申請名簿一覧!G88="","",選手登録申請名簿一覧!G88)</f>
        <v/>
      </c>
      <c r="F88" s="42" t="str">
        <f>IF(選手登録申請名簿一覧!L88="","",選手登録申請名簿一覧!L88)</f>
        <v/>
      </c>
      <c r="G88" s="40" t="str">
        <f>IF(選手登録申請名簿一覧!N88="","",選手登録申請名簿一覧!N88)</f>
        <v/>
      </c>
      <c r="H88" s="40" t="str">
        <f>IF(選手登録申請名簿一覧!O88="","",選手登録申請名簿一覧!O88)</f>
        <v/>
      </c>
    </row>
    <row r="89" spans="2:8" ht="24" customHeight="1">
      <c r="B89" s="57">
        <v>83</v>
      </c>
      <c r="C89" s="46" t="str">
        <f>IF(選手登録申請名簿一覧!C89="","",選手登録申請名簿一覧!C89)</f>
        <v/>
      </c>
      <c r="D89" s="41" t="str">
        <f>IF(選手登録申請名簿一覧!F89="","",選手登録申請名簿一覧!F89)</f>
        <v/>
      </c>
      <c r="E89" s="46" t="str">
        <f ca="1">IF(選手登録申請名簿一覧!G89="","",選手登録申請名簿一覧!G89)</f>
        <v/>
      </c>
      <c r="F89" s="42" t="str">
        <f>IF(選手登録申請名簿一覧!L89="","",選手登録申請名簿一覧!L89)</f>
        <v/>
      </c>
      <c r="G89" s="40" t="str">
        <f>IF(選手登録申請名簿一覧!N89="","",選手登録申請名簿一覧!N89)</f>
        <v/>
      </c>
      <c r="H89" s="40" t="str">
        <f>IF(選手登録申請名簿一覧!O89="","",選手登録申請名簿一覧!O89)</f>
        <v/>
      </c>
    </row>
    <row r="90" spans="2:8" ht="24" customHeight="1">
      <c r="B90" s="57">
        <v>84</v>
      </c>
      <c r="C90" s="46" t="str">
        <f>IF(選手登録申請名簿一覧!C90="","",選手登録申請名簿一覧!C90)</f>
        <v/>
      </c>
      <c r="D90" s="41" t="str">
        <f>IF(選手登録申請名簿一覧!F90="","",選手登録申請名簿一覧!F90)</f>
        <v/>
      </c>
      <c r="E90" s="46" t="str">
        <f ca="1">IF(選手登録申請名簿一覧!G90="","",選手登録申請名簿一覧!G90)</f>
        <v/>
      </c>
      <c r="F90" s="42" t="str">
        <f>IF(選手登録申請名簿一覧!L90="","",選手登録申請名簿一覧!L90)</f>
        <v/>
      </c>
      <c r="G90" s="40" t="str">
        <f>IF(選手登録申請名簿一覧!N90="","",選手登録申請名簿一覧!N90)</f>
        <v/>
      </c>
      <c r="H90" s="40" t="str">
        <f>IF(選手登録申請名簿一覧!O90="","",選手登録申請名簿一覧!O90)</f>
        <v/>
      </c>
    </row>
    <row r="91" spans="2:8" ht="24" customHeight="1">
      <c r="B91" s="57">
        <v>85</v>
      </c>
      <c r="C91" s="46" t="str">
        <f>IF(選手登録申請名簿一覧!C91="","",選手登録申請名簿一覧!C91)</f>
        <v/>
      </c>
      <c r="D91" s="41" t="str">
        <f>IF(選手登録申請名簿一覧!F91="","",選手登録申請名簿一覧!F91)</f>
        <v/>
      </c>
      <c r="E91" s="46" t="str">
        <f ca="1">IF(選手登録申請名簿一覧!G91="","",選手登録申請名簿一覧!G91)</f>
        <v/>
      </c>
      <c r="F91" s="42" t="str">
        <f>IF(選手登録申請名簿一覧!L91="","",選手登録申請名簿一覧!L91)</f>
        <v/>
      </c>
      <c r="G91" s="40" t="str">
        <f>IF(選手登録申請名簿一覧!N91="","",選手登録申請名簿一覧!N91)</f>
        <v/>
      </c>
      <c r="H91" s="40" t="str">
        <f>IF(選手登録申請名簿一覧!O91="","",選手登録申請名簿一覧!O91)</f>
        <v/>
      </c>
    </row>
    <row r="92" spans="2:8" ht="24" customHeight="1">
      <c r="B92" s="57">
        <v>86</v>
      </c>
      <c r="C92" s="46" t="str">
        <f>IF(選手登録申請名簿一覧!C92="","",選手登録申請名簿一覧!C92)</f>
        <v/>
      </c>
      <c r="D92" s="41" t="str">
        <f>IF(選手登録申請名簿一覧!F92="","",選手登録申請名簿一覧!F92)</f>
        <v/>
      </c>
      <c r="E92" s="46" t="str">
        <f ca="1">IF(選手登録申請名簿一覧!G92="","",選手登録申請名簿一覧!G92)</f>
        <v/>
      </c>
      <c r="F92" s="42" t="str">
        <f>IF(選手登録申請名簿一覧!L92="","",選手登録申請名簿一覧!L92)</f>
        <v/>
      </c>
      <c r="G92" s="40" t="str">
        <f>IF(選手登録申請名簿一覧!N92="","",選手登録申請名簿一覧!N92)</f>
        <v/>
      </c>
      <c r="H92" s="40" t="str">
        <f>IF(選手登録申請名簿一覧!O92="","",選手登録申請名簿一覧!O92)</f>
        <v/>
      </c>
    </row>
    <row r="93" spans="2:8" ht="24" customHeight="1">
      <c r="B93" s="57">
        <v>87</v>
      </c>
      <c r="C93" s="46" t="str">
        <f>IF(選手登録申請名簿一覧!C93="","",選手登録申請名簿一覧!C93)</f>
        <v/>
      </c>
      <c r="D93" s="41" t="str">
        <f>IF(選手登録申請名簿一覧!F93="","",選手登録申請名簿一覧!F93)</f>
        <v/>
      </c>
      <c r="E93" s="46" t="str">
        <f ca="1">IF(選手登録申請名簿一覧!G93="","",選手登録申請名簿一覧!G93)</f>
        <v/>
      </c>
      <c r="F93" s="42" t="str">
        <f>IF(選手登録申請名簿一覧!L93="","",選手登録申請名簿一覧!L93)</f>
        <v/>
      </c>
      <c r="G93" s="40" t="str">
        <f>IF(選手登録申請名簿一覧!N93="","",選手登録申請名簿一覧!N93)</f>
        <v/>
      </c>
      <c r="H93" s="40" t="str">
        <f>IF(選手登録申請名簿一覧!O93="","",選手登録申請名簿一覧!O93)</f>
        <v/>
      </c>
    </row>
    <row r="94" spans="2:8" ht="24" customHeight="1">
      <c r="B94" s="57">
        <v>88</v>
      </c>
      <c r="C94" s="46" t="str">
        <f>IF(選手登録申請名簿一覧!C94="","",選手登録申請名簿一覧!C94)</f>
        <v/>
      </c>
      <c r="D94" s="41" t="str">
        <f>IF(選手登録申請名簿一覧!F94="","",選手登録申請名簿一覧!F94)</f>
        <v/>
      </c>
      <c r="E94" s="46" t="str">
        <f ca="1">IF(選手登録申請名簿一覧!G94="","",選手登録申請名簿一覧!G94)</f>
        <v/>
      </c>
      <c r="F94" s="42" t="str">
        <f>IF(選手登録申請名簿一覧!L94="","",選手登録申請名簿一覧!L94)</f>
        <v/>
      </c>
      <c r="G94" s="40" t="str">
        <f>IF(選手登録申請名簿一覧!N94="","",選手登録申請名簿一覧!N94)</f>
        <v/>
      </c>
      <c r="H94" s="40" t="str">
        <f>IF(選手登録申請名簿一覧!O94="","",選手登録申請名簿一覧!O94)</f>
        <v/>
      </c>
    </row>
    <row r="95" spans="2:8" ht="24" customHeight="1">
      <c r="B95" s="57">
        <v>89</v>
      </c>
      <c r="C95" s="46" t="str">
        <f>IF(選手登録申請名簿一覧!C95="","",選手登録申請名簿一覧!C95)</f>
        <v/>
      </c>
      <c r="D95" s="41" t="str">
        <f>IF(選手登録申請名簿一覧!F95="","",選手登録申請名簿一覧!F95)</f>
        <v/>
      </c>
      <c r="E95" s="46" t="str">
        <f ca="1">IF(選手登録申請名簿一覧!G95="","",選手登録申請名簿一覧!G95)</f>
        <v/>
      </c>
      <c r="F95" s="42" t="str">
        <f>IF(選手登録申請名簿一覧!L95="","",選手登録申請名簿一覧!L95)</f>
        <v/>
      </c>
      <c r="G95" s="40" t="str">
        <f>IF(選手登録申請名簿一覧!N95="","",選手登録申請名簿一覧!N95)</f>
        <v/>
      </c>
      <c r="H95" s="40" t="str">
        <f>IF(選手登録申請名簿一覧!O95="","",選手登録申請名簿一覧!O95)</f>
        <v/>
      </c>
    </row>
    <row r="96" spans="2:8" ht="24" customHeight="1">
      <c r="B96" s="57">
        <v>90</v>
      </c>
      <c r="C96" s="46" t="str">
        <f>IF(選手登録申請名簿一覧!C96="","",選手登録申請名簿一覧!C96)</f>
        <v/>
      </c>
      <c r="D96" s="41" t="str">
        <f>IF(選手登録申請名簿一覧!F96="","",選手登録申請名簿一覧!F96)</f>
        <v/>
      </c>
      <c r="E96" s="46" t="str">
        <f ca="1">IF(選手登録申請名簿一覧!G96="","",選手登録申請名簿一覧!G96)</f>
        <v/>
      </c>
      <c r="F96" s="42" t="str">
        <f>IF(選手登録申請名簿一覧!L96="","",選手登録申請名簿一覧!L96)</f>
        <v/>
      </c>
      <c r="G96" s="40" t="str">
        <f>IF(選手登録申請名簿一覧!N96="","",選手登録申請名簿一覧!N96)</f>
        <v/>
      </c>
      <c r="H96" s="40" t="str">
        <f>IF(選手登録申請名簿一覧!O96="","",選手登録申請名簿一覧!O96)</f>
        <v/>
      </c>
    </row>
    <row r="97" spans="2:8" ht="24" customHeight="1">
      <c r="B97" s="57">
        <v>91</v>
      </c>
      <c r="C97" s="46" t="str">
        <f>IF(選手登録申請名簿一覧!C97="","",選手登録申請名簿一覧!C97)</f>
        <v/>
      </c>
      <c r="D97" s="41" t="str">
        <f>IF(選手登録申請名簿一覧!F97="","",選手登録申請名簿一覧!F97)</f>
        <v/>
      </c>
      <c r="E97" s="46" t="str">
        <f ca="1">IF(選手登録申請名簿一覧!G97="","",選手登録申請名簿一覧!G97)</f>
        <v/>
      </c>
      <c r="F97" s="42" t="str">
        <f>IF(選手登録申請名簿一覧!L97="","",選手登録申請名簿一覧!L97)</f>
        <v/>
      </c>
      <c r="G97" s="40" t="str">
        <f>IF(選手登録申請名簿一覧!N97="","",選手登録申請名簿一覧!N97)</f>
        <v/>
      </c>
      <c r="H97" s="40" t="str">
        <f>IF(選手登録申請名簿一覧!O97="","",選手登録申請名簿一覧!O97)</f>
        <v/>
      </c>
    </row>
    <row r="98" spans="2:8" ht="24" customHeight="1">
      <c r="B98" s="57">
        <v>92</v>
      </c>
      <c r="C98" s="46" t="str">
        <f>IF(選手登録申請名簿一覧!C98="","",選手登録申請名簿一覧!C98)</f>
        <v/>
      </c>
      <c r="D98" s="41" t="str">
        <f>IF(選手登録申請名簿一覧!F98="","",選手登録申請名簿一覧!F98)</f>
        <v/>
      </c>
      <c r="E98" s="46" t="str">
        <f ca="1">IF(選手登録申請名簿一覧!G98="","",選手登録申請名簿一覧!G98)</f>
        <v/>
      </c>
      <c r="F98" s="42" t="str">
        <f>IF(選手登録申請名簿一覧!L98="","",選手登録申請名簿一覧!L98)</f>
        <v/>
      </c>
      <c r="G98" s="40" t="str">
        <f>IF(選手登録申請名簿一覧!N98="","",選手登録申請名簿一覧!N98)</f>
        <v/>
      </c>
      <c r="H98" s="40" t="str">
        <f>IF(選手登録申請名簿一覧!O98="","",選手登録申請名簿一覧!O98)</f>
        <v/>
      </c>
    </row>
    <row r="99" spans="2:8" ht="24" customHeight="1">
      <c r="B99" s="57">
        <v>93</v>
      </c>
      <c r="C99" s="46" t="str">
        <f>IF(選手登録申請名簿一覧!C99="","",選手登録申請名簿一覧!C99)</f>
        <v/>
      </c>
      <c r="D99" s="41" t="str">
        <f>IF(選手登録申請名簿一覧!F99="","",選手登録申請名簿一覧!F99)</f>
        <v/>
      </c>
      <c r="E99" s="46" t="str">
        <f ca="1">IF(選手登録申請名簿一覧!G99="","",選手登録申請名簿一覧!G99)</f>
        <v/>
      </c>
      <c r="F99" s="42" t="str">
        <f>IF(選手登録申請名簿一覧!L99="","",選手登録申請名簿一覧!L99)</f>
        <v/>
      </c>
      <c r="G99" s="40" t="str">
        <f>IF(選手登録申請名簿一覧!N99="","",選手登録申請名簿一覧!N99)</f>
        <v/>
      </c>
      <c r="H99" s="40" t="str">
        <f>IF(選手登録申請名簿一覧!O99="","",選手登録申請名簿一覧!O99)</f>
        <v/>
      </c>
    </row>
    <row r="100" spans="2:8" ht="24" customHeight="1">
      <c r="B100" s="57">
        <v>94</v>
      </c>
      <c r="C100" s="46" t="str">
        <f>IF(選手登録申請名簿一覧!C100="","",選手登録申請名簿一覧!C100)</f>
        <v/>
      </c>
      <c r="D100" s="41" t="str">
        <f>IF(選手登録申請名簿一覧!F100="","",選手登録申請名簿一覧!F100)</f>
        <v/>
      </c>
      <c r="E100" s="46" t="str">
        <f ca="1">IF(選手登録申請名簿一覧!G100="","",選手登録申請名簿一覧!G100)</f>
        <v/>
      </c>
      <c r="F100" s="42" t="str">
        <f>IF(選手登録申請名簿一覧!L100="","",選手登録申請名簿一覧!L100)</f>
        <v/>
      </c>
      <c r="G100" s="40" t="str">
        <f>IF(選手登録申請名簿一覧!N100="","",選手登録申請名簿一覧!N100)</f>
        <v/>
      </c>
      <c r="H100" s="40" t="str">
        <f>IF(選手登録申請名簿一覧!O100="","",選手登録申請名簿一覧!O100)</f>
        <v/>
      </c>
    </row>
    <row r="101" spans="2:8" ht="24" customHeight="1">
      <c r="B101" s="57">
        <v>95</v>
      </c>
      <c r="C101" s="46" t="str">
        <f>IF(選手登録申請名簿一覧!C101="","",選手登録申請名簿一覧!C101)</f>
        <v/>
      </c>
      <c r="D101" s="41" t="str">
        <f>IF(選手登録申請名簿一覧!F101="","",選手登録申請名簿一覧!F101)</f>
        <v/>
      </c>
      <c r="E101" s="46" t="str">
        <f ca="1">IF(選手登録申請名簿一覧!G101="","",選手登録申請名簿一覧!G101)</f>
        <v/>
      </c>
      <c r="F101" s="42" t="str">
        <f>IF(選手登録申請名簿一覧!L101="","",選手登録申請名簿一覧!L101)</f>
        <v/>
      </c>
      <c r="G101" s="40" t="str">
        <f>IF(選手登録申請名簿一覧!N101="","",選手登録申請名簿一覧!N101)</f>
        <v/>
      </c>
      <c r="H101" s="40" t="str">
        <f>IF(選手登録申請名簿一覧!O101="","",選手登録申請名簿一覧!O101)</f>
        <v/>
      </c>
    </row>
    <row r="102" spans="2:8" ht="24" customHeight="1">
      <c r="B102" s="57">
        <v>96</v>
      </c>
      <c r="C102" s="46" t="str">
        <f>IF(選手登録申請名簿一覧!C102="","",選手登録申請名簿一覧!C102)</f>
        <v/>
      </c>
      <c r="D102" s="41" t="str">
        <f>IF(選手登録申請名簿一覧!F102="","",選手登録申請名簿一覧!F102)</f>
        <v/>
      </c>
      <c r="E102" s="46" t="str">
        <f ca="1">IF(選手登録申請名簿一覧!G102="","",選手登録申請名簿一覧!G102)</f>
        <v/>
      </c>
      <c r="F102" s="42" t="str">
        <f>IF(選手登録申請名簿一覧!L102="","",選手登録申請名簿一覧!L102)</f>
        <v/>
      </c>
      <c r="G102" s="40" t="str">
        <f>IF(選手登録申請名簿一覧!N102="","",選手登録申請名簿一覧!N102)</f>
        <v/>
      </c>
      <c r="H102" s="40" t="str">
        <f>IF(選手登録申請名簿一覧!O102="","",選手登録申請名簿一覧!O102)</f>
        <v/>
      </c>
    </row>
    <row r="103" spans="2:8" ht="24" customHeight="1">
      <c r="B103" s="57">
        <v>97</v>
      </c>
      <c r="C103" s="46" t="str">
        <f>IF(選手登録申請名簿一覧!C103="","",選手登録申請名簿一覧!C103)</f>
        <v/>
      </c>
      <c r="D103" s="41" t="str">
        <f>IF(選手登録申請名簿一覧!F103="","",選手登録申請名簿一覧!F103)</f>
        <v/>
      </c>
      <c r="E103" s="46" t="str">
        <f ca="1">IF(選手登録申請名簿一覧!G103="","",選手登録申請名簿一覧!G103)</f>
        <v/>
      </c>
      <c r="F103" s="42" t="str">
        <f>IF(選手登録申請名簿一覧!L103="","",選手登録申請名簿一覧!L103)</f>
        <v/>
      </c>
      <c r="G103" s="40" t="str">
        <f>IF(選手登録申請名簿一覧!N103="","",選手登録申請名簿一覧!N103)</f>
        <v/>
      </c>
      <c r="H103" s="40" t="str">
        <f>IF(選手登録申請名簿一覧!O103="","",選手登録申請名簿一覧!O103)</f>
        <v/>
      </c>
    </row>
    <row r="104" spans="2:8" ht="24" customHeight="1">
      <c r="B104" s="57">
        <v>98</v>
      </c>
      <c r="C104" s="46" t="str">
        <f>IF(選手登録申請名簿一覧!C104="","",選手登録申請名簿一覧!C104)</f>
        <v/>
      </c>
      <c r="D104" s="41" t="str">
        <f>IF(選手登録申請名簿一覧!F104="","",選手登録申請名簿一覧!F104)</f>
        <v/>
      </c>
      <c r="E104" s="46" t="str">
        <f ca="1">IF(選手登録申請名簿一覧!G104="","",選手登録申請名簿一覧!G104)</f>
        <v/>
      </c>
      <c r="F104" s="42" t="str">
        <f>IF(選手登録申請名簿一覧!L104="","",選手登録申請名簿一覧!L104)</f>
        <v/>
      </c>
      <c r="G104" s="40" t="str">
        <f>IF(選手登録申請名簿一覧!N104="","",選手登録申請名簿一覧!N104)</f>
        <v/>
      </c>
      <c r="H104" s="40" t="str">
        <f>IF(選手登録申請名簿一覧!O104="","",選手登録申請名簿一覧!O104)</f>
        <v/>
      </c>
    </row>
    <row r="105" spans="2:8" ht="24" customHeight="1">
      <c r="B105" s="57">
        <v>99</v>
      </c>
      <c r="C105" s="46" t="str">
        <f>IF(選手登録申請名簿一覧!C105="","",選手登録申請名簿一覧!C105)</f>
        <v/>
      </c>
      <c r="D105" s="41" t="str">
        <f>IF(選手登録申請名簿一覧!F105="","",選手登録申請名簿一覧!F105)</f>
        <v/>
      </c>
      <c r="E105" s="46" t="str">
        <f ca="1">IF(選手登録申請名簿一覧!G105="","",選手登録申請名簿一覧!G105)</f>
        <v/>
      </c>
      <c r="F105" s="42" t="str">
        <f>IF(選手登録申請名簿一覧!L105="","",選手登録申請名簿一覧!L105)</f>
        <v/>
      </c>
      <c r="G105" s="40" t="str">
        <f>IF(選手登録申請名簿一覧!N105="","",選手登録申請名簿一覧!N105)</f>
        <v/>
      </c>
      <c r="H105" s="40" t="str">
        <f>IF(選手登録申請名簿一覧!O105="","",選手登録申請名簿一覧!O105)</f>
        <v/>
      </c>
    </row>
    <row r="106" spans="2:8" ht="24" customHeight="1">
      <c r="B106" s="57">
        <v>100</v>
      </c>
      <c r="C106" s="46" t="str">
        <f>IF(選手登録申請名簿一覧!C106="","",選手登録申請名簿一覧!C106)</f>
        <v/>
      </c>
      <c r="D106" s="41" t="str">
        <f>IF(選手登録申請名簿一覧!F106="","",選手登録申請名簿一覧!F106)</f>
        <v/>
      </c>
      <c r="E106" s="46" t="str">
        <f ca="1">IF(選手登録申請名簿一覧!G106="","",選手登録申請名簿一覧!G106)</f>
        <v/>
      </c>
      <c r="F106" s="60" t="str">
        <f>IF(選手登録申請名簿一覧!L106="","",選手登録申請名簿一覧!L106)</f>
        <v/>
      </c>
      <c r="G106" s="40" t="str">
        <f>IF(選手登録申請名簿一覧!N106="","",選手登録申請名簿一覧!N106)</f>
        <v/>
      </c>
      <c r="H106" s="40" t="str">
        <f>IF(選手登録申請名簿一覧!O106="","",選手登録申請名簿一覧!O106)</f>
        <v/>
      </c>
    </row>
    <row r="108" spans="2:8" ht="21.6" customHeight="1"/>
    <row r="109" spans="2:8" ht="22.2" customHeight="1"/>
  </sheetData>
  <mergeCells count="6">
    <mergeCell ref="B1:H1"/>
    <mergeCell ref="G3:H4"/>
    <mergeCell ref="F5:H5"/>
    <mergeCell ref="B4:C4"/>
    <mergeCell ref="B3:C3"/>
    <mergeCell ref="E3:F4"/>
  </mergeCells>
  <phoneticPr fontId="1"/>
  <pageMargins left="0.31496062992125984" right="0.31496062992125984" top="0.15748031496062992" bottom="0" header="0.31496062992125984" footer="0.31496062992125984"/>
  <pageSetup paperSize="9" scale="5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チーム情報</vt:lpstr>
      <vt:lpstr>選手登録申請名簿一覧</vt:lpstr>
      <vt:lpstr>追加登録控貼付欄</vt:lpstr>
      <vt:lpstr>選手名簿　チームリスト用（入力不要）</vt:lpstr>
      <vt:lpstr>チーム情報!Print_Area</vt:lpstr>
      <vt:lpstr>'選手名簿　チームリスト用（入力不要）'!Print_Area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水島C</dc:creator>
  <cp:lastModifiedBy>T28109</cp:lastModifiedBy>
  <cp:lastPrinted>2024-09-07T08:18:28Z</cp:lastPrinted>
  <dcterms:created xsi:type="dcterms:W3CDTF">2015-06-05T18:19:34Z</dcterms:created>
  <dcterms:modified xsi:type="dcterms:W3CDTF">2025-01-17T07:49:57Z</dcterms:modified>
</cp:coreProperties>
</file>