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要項" sheetId="1" r:id="rId1"/>
    <sheet name="CATEGORY　Ⅰ" sheetId="2" r:id="rId2"/>
    <sheet name="決勝Ｒ(CATEGORYⅠ)" sheetId="3" r:id="rId3"/>
    <sheet name="CATEGORY　Ⅱ" sheetId="4" r:id="rId4"/>
    <sheet name="決勝Ｒ(CATEGORYⅡ)" sheetId="5" r:id="rId5"/>
    <sheet name="CATEGORY　Ⅲ" sheetId="6" r:id="rId6"/>
    <sheet name="決勝R(CATEGORYⅢ)" sheetId="7" r:id="rId7"/>
  </sheets>
  <definedNames>
    <definedName name="_xlnm.Print_Area" localSheetId="0">'要項'!$A$1:$X$32</definedName>
  </definedNames>
  <calcPr fullCalcOnLoad="1"/>
</workbook>
</file>

<file path=xl/sharedStrings.xml><?xml version="1.0" encoding="utf-8"?>
<sst xmlns="http://schemas.openxmlformats.org/spreadsheetml/2006/main" count="365" uniqueCount="177">
  <si>
    <t>勝点</t>
  </si>
  <si>
    <t>得点</t>
  </si>
  <si>
    <t>失点</t>
  </si>
  <si>
    <t>得失点</t>
  </si>
  <si>
    <t>順位</t>
  </si>
  <si>
    <t>CATEGORY　Ⅰ</t>
  </si>
  <si>
    <t>CATEGORY　Ⅱ</t>
  </si>
  <si>
    <t>CATEGORY　Ⅲ</t>
  </si>
  <si>
    <t>≪準決勝≫</t>
  </si>
  <si>
    <t>【Ａコート】</t>
  </si>
  <si>
    <t>≪フレンドリーマッチ≫</t>
  </si>
  <si>
    <t>≪フレンドリーマッチ≫</t>
  </si>
  <si>
    <t>【Ｂコート】</t>
  </si>
  <si>
    <t>≪決勝≫</t>
  </si>
  <si>
    <t>―</t>
  </si>
  <si>
    <t>【Cコート】</t>
  </si>
  <si>
    <t>【Dコート】</t>
  </si>
  <si>
    <t>【Eコート】</t>
  </si>
  <si>
    <t>【Fコート】</t>
  </si>
  <si>
    <t>秋津</t>
  </si>
  <si>
    <t>D　コ　ー　ト</t>
  </si>
  <si>
    <t>①</t>
  </si>
  <si>
    <t>⑤</t>
  </si>
  <si>
    <t>ＶＳ</t>
  </si>
  <si>
    <t>Ａ　コ　ー　ト</t>
  </si>
  <si>
    <t>Ｂ　コ　ー　ト</t>
  </si>
  <si>
    <t>③</t>
  </si>
  <si>
    <t>Ａコート１位</t>
  </si>
  <si>
    <t>Ｂコート２位</t>
  </si>
  <si>
    <t>Ｂコート１位</t>
  </si>
  <si>
    <t>Ａコート２位</t>
  </si>
  <si>
    <t>Ａコート３位</t>
  </si>
  <si>
    <t>Ｂコート３位</t>
  </si>
  <si>
    <t>Ａコート４位</t>
  </si>
  <si>
    <t>Bコート４位</t>
  </si>
  <si>
    <t>Aコート⑥勝者</t>
  </si>
  <si>
    <t>Ｂコート⑥勝者</t>
  </si>
  <si>
    <t>Ｄコート２位</t>
  </si>
  <si>
    <t>Ｄコート４位</t>
  </si>
  <si>
    <t>Ｃ　コ　ー　ト</t>
  </si>
  <si>
    <t>Ｃコート１位</t>
  </si>
  <si>
    <t>Ｃコート３位</t>
  </si>
  <si>
    <t>Ｄコート３位</t>
  </si>
  <si>
    <t>Ｃコート４位</t>
  </si>
  <si>
    <t>Ｃコート⑥勝者</t>
  </si>
  <si>
    <t>Ｄコート⑥勝者</t>
  </si>
  <si>
    <t>Ｅ　コ　ー　ト</t>
  </si>
  <si>
    <t>Ｆ　コ　ー　ト</t>
  </si>
  <si>
    <t>Eコート１位</t>
  </si>
  <si>
    <t>Fコート２位</t>
  </si>
  <si>
    <t>Fコート１位</t>
  </si>
  <si>
    <t>Eコート２位</t>
  </si>
  <si>
    <t>Eコート３位</t>
  </si>
  <si>
    <t>Fコート３位</t>
  </si>
  <si>
    <t>Ｅコート４位</t>
  </si>
  <si>
    <t>Ｆコート４位</t>
  </si>
  <si>
    <t>Ｅコート５位</t>
  </si>
  <si>
    <t>Ｆコート５位</t>
  </si>
  <si>
    <t>Eコー⑥勝者</t>
  </si>
  <si>
    <t>Fコート⑥勝者</t>
  </si>
  <si>
    <t>第２９回　ならしの朝日旗　　少年ミニサッカー大会　　　１年生の部</t>
  </si>
  <si>
    <t>第２９回　ならしの朝日旗　　少年ミニサッカー大会　　　１年生の部</t>
  </si>
  <si>
    <t>ＶＳ</t>
  </si>
  <si>
    <t>主管</t>
  </si>
  <si>
    <t>習志野市サッカー協会第4種委員会　谷津ＳＣ</t>
  </si>
  <si>
    <t>対象学年</t>
  </si>
  <si>
    <t>U-7（小学校1年生）</t>
  </si>
  <si>
    <t>日程・会場</t>
  </si>
  <si>
    <t>茜浜グランド6面</t>
  </si>
  <si>
    <t>(予備日)</t>
  </si>
  <si>
    <t>参加資格</t>
  </si>
  <si>
    <t>(1)　習志野市サッカー協会第4種委員会に選手登録していること</t>
  </si>
  <si>
    <t>(2)　スポーツ傷害保険に加入済みであること</t>
  </si>
  <si>
    <t>競技規則</t>
  </si>
  <si>
    <t>(1)　競技者の数</t>
  </si>
  <si>
    <t>5人（登録者の数に制限なし）</t>
  </si>
  <si>
    <t>(2) 　競技者の交代</t>
  </si>
  <si>
    <t>自由な選手交代（再出場可）</t>
  </si>
  <si>
    <t>(3)　競技時間</t>
  </si>
  <si>
    <t>16分間（8-2-8）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</si>
  <si>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</si>
  <si>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</si>
  <si>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</si>
  <si>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</si>
  <si>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</si>
  <si>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</si>
  <si>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5人制サッカー習志野ルールによる</t>
  </si>
  <si>
    <t>スパイク禁止・すねあて着用</t>
  </si>
  <si>
    <t>運営方法</t>
  </si>
  <si>
    <t>参加チーム（28チーム）を3つのカテゴリーに分け、予選リーグを行う</t>
  </si>
  <si>
    <t>予選リーグの順位に応じて各コート1位・2位により準決勝、決勝を行う</t>
  </si>
  <si>
    <t>準決勝、決勝のみPK方式による（PK方式は3人とする）</t>
  </si>
  <si>
    <t>予選リーグ3位・4位・5位チームはフレンドリーマッチを行う</t>
  </si>
  <si>
    <t>審判</t>
  </si>
  <si>
    <t>コート責任チームが行う</t>
  </si>
  <si>
    <t>習志野市サッカー協会第4種委員会審判部が認めた服装で行う</t>
  </si>
  <si>
    <t>試合は1人の主審で行う</t>
  </si>
  <si>
    <t>参加費</t>
  </si>
  <si>
    <t>表彰</t>
  </si>
  <si>
    <t>各カテゴリー毎に優勝・準優勝・第3位</t>
  </si>
  <si>
    <t>その他</t>
  </si>
  <si>
    <t>大会中の怪我等の応急手当はしますが、その後については各チームでお願いします</t>
  </si>
  <si>
    <t>ゴミ等は、各チーム責任を持って処理してください</t>
  </si>
  <si>
    <t>　⑥１１：００～</t>
  </si>
  <si>
    <t>　⑦１１：２０～</t>
  </si>
  <si>
    <t>　⑧１１：４０～</t>
  </si>
  <si>
    <t>Cコート５位</t>
  </si>
  <si>
    <t>Dコート５位</t>
  </si>
  <si>
    <t>1チーム　3,500円</t>
  </si>
  <si>
    <t>香澄</t>
  </si>
  <si>
    <t>大久保</t>
  </si>
  <si>
    <t>大久保東</t>
  </si>
  <si>
    <t>藤崎－Ａ</t>
  </si>
  <si>
    <t>藤崎－Ｂ</t>
  </si>
  <si>
    <t>鷺沼－Ｂ</t>
  </si>
  <si>
    <t>藤崎－Ｃ</t>
  </si>
  <si>
    <t>藤崎－Ｉ</t>
  </si>
  <si>
    <t>藤崎－Ｈ</t>
  </si>
  <si>
    <t>藤崎－Ｄ</t>
  </si>
  <si>
    <t>藤崎－Ｅ</t>
  </si>
  <si>
    <t>藤崎－Ｆ</t>
  </si>
  <si>
    <t>藤崎－Ｇ</t>
  </si>
  <si>
    <t>東習－Ａ</t>
  </si>
  <si>
    <t>東習－Ｃ</t>
  </si>
  <si>
    <t>谷津－Ｄ</t>
  </si>
  <si>
    <t>ＭＳＳ－Ｃ</t>
  </si>
  <si>
    <t>ＭＳＳ－Ｂ</t>
  </si>
  <si>
    <t>谷津－Ｂ</t>
  </si>
  <si>
    <t>ＭＳＳ－Ａ</t>
  </si>
  <si>
    <t>鷺沼－Ａ</t>
  </si>
  <si>
    <t>東習－Ｂ</t>
  </si>
  <si>
    <t>谷津－Ｃ</t>
  </si>
  <si>
    <t>向山－Ｂ</t>
  </si>
  <si>
    <t>藤崎－Ｊ</t>
  </si>
  <si>
    <t>谷津－Ａ</t>
  </si>
  <si>
    <t>平成２３年度　ならしの朝日旗（1年生の部）</t>
  </si>
  <si>
    <t xml:space="preserve">   車は、1チーム 3台（駐車証の提示をお願いします。）</t>
  </si>
  <si>
    <t xml:space="preserve">   グランド設営　7:30集合　各クラブ 2名</t>
  </si>
  <si>
    <t xml:space="preserve">   雨天の場合は、競技部で判断・決定した後、各クラブに連絡します</t>
  </si>
  <si>
    <t>※3位決定戦は行わない</t>
  </si>
  <si>
    <t>②</t>
  </si>
  <si>
    <t>④</t>
  </si>
  <si>
    <t>⑤</t>
  </si>
  <si>
    <t>－</t>
  </si>
  <si>
    <t>①　　９：００～　９：１８</t>
  </si>
  <si>
    <t>④　１０：００～１０：１８</t>
  </si>
  <si>
    <t>ＶＳ</t>
  </si>
  <si>
    <t>⑤　１０：２０～１０：３８</t>
  </si>
  <si>
    <t>コート責任　　　　B－大久保東</t>
  </si>
  <si>
    <t>コート責任　　　　A－大久保</t>
  </si>
  <si>
    <t>①　　９：００～　９：１８</t>
  </si>
  <si>
    <t>ＶＳ</t>
  </si>
  <si>
    <t>④　１０：００～１０：１８</t>
  </si>
  <si>
    <t>⑤　１０：２０～１０：３８</t>
  </si>
  <si>
    <t>コート責任　　　　D－鷺沼</t>
  </si>
  <si>
    <t>コート責任　　　　C－秋津</t>
  </si>
  <si>
    <t>－</t>
  </si>
  <si>
    <t>－</t>
  </si>
  <si>
    <t>－</t>
  </si>
  <si>
    <t>①</t>
  </si>
  <si>
    <t>③</t>
  </si>
  <si>
    <t>④　１０：００～１０：１８</t>
  </si>
  <si>
    <t>⑤　１０：２０～１０：３８</t>
  </si>
  <si>
    <t>コート責任　　　　F－ＭＳＳ</t>
  </si>
  <si>
    <t>コート責任　　　　E－香澄</t>
  </si>
  <si>
    <t>－</t>
  </si>
  <si>
    <t>－</t>
  </si>
  <si>
    <t>－</t>
  </si>
  <si>
    <t>Ｄコート１位</t>
  </si>
  <si>
    <t>Ｃコート２位</t>
  </si>
  <si>
    <t>実籾</t>
  </si>
  <si>
    <t>②　　９：２０～　９：３８</t>
  </si>
  <si>
    <t>③　　９：４０～　９：５８</t>
  </si>
  <si>
    <t>大久保－Ｂ</t>
  </si>
  <si>
    <t>向山－Ａ</t>
  </si>
  <si>
    <t>Ａコート５位</t>
  </si>
  <si>
    <t>Bコート５位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</si>
</sst>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color indexed="10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sz val="9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thin"/>
      <right style="thick"/>
      <top>
        <color indexed="63"/>
      </top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0" fillId="24" borderId="12" xfId="60" applyFont="1" applyFill="1" applyBorder="1" applyAlignment="1" applyProtection="1">
      <alignment horizontal="left" vertical="center" shrinkToFit="1"/>
      <protection/>
    </xf>
    <xf numFmtId="0" fontId="21" fillId="24" borderId="0" xfId="60" applyFont="1" applyFill="1" applyAlignment="1" applyProtection="1">
      <alignment horizontal="center" vertical="center" shrinkToFit="1"/>
      <protection/>
    </xf>
    <xf numFmtId="0" fontId="21" fillId="24" borderId="0" xfId="60" applyFont="1" applyFill="1" applyAlignment="1" applyProtection="1">
      <alignment horizontal="distributed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textRotation="255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1" fillId="24" borderId="0" xfId="60" applyFont="1" applyFill="1" applyAlignment="1" applyProtection="1">
      <alignment horizontal="center" vertical="center" shrinkToFit="1"/>
      <protection/>
    </xf>
    <xf numFmtId="0" fontId="21" fillId="24" borderId="0" xfId="60" applyFont="1" applyFill="1" applyAlignment="1" applyProtection="1">
      <alignment horizontal="left" vertical="center" shrinkToFit="1"/>
      <protection/>
    </xf>
    <xf numFmtId="0" fontId="21" fillId="24" borderId="0" xfId="60" applyFont="1" applyFill="1" applyAlignment="1" applyProtection="1">
      <alignment horizontal="left" vertical="center" indent="1" shrinkToFit="1"/>
      <protection/>
    </xf>
    <xf numFmtId="0" fontId="21" fillId="24" borderId="0" xfId="60" applyFont="1" applyFill="1" applyAlignment="1" applyProtection="1">
      <alignment horizontal="distributed" vertical="center" shrinkToFit="1"/>
      <protection/>
    </xf>
    <xf numFmtId="0" fontId="21" fillId="24" borderId="0" xfId="60" applyFont="1" applyFill="1" applyAlignment="1" applyProtection="1">
      <alignment horizontal="left" vertical="center" indent="1"/>
      <protection/>
    </xf>
    <xf numFmtId="176" fontId="21" fillId="24" borderId="0" xfId="60" applyNumberFormat="1" applyFont="1" applyFill="1" applyAlignment="1" applyProtection="1">
      <alignment horizontal="left" vertical="center" indent="1" shrinkToFit="1"/>
      <protection/>
    </xf>
    <xf numFmtId="0" fontId="20" fillId="24" borderId="12" xfId="60" applyFont="1" applyFill="1" applyBorder="1" applyAlignment="1" applyProtection="1">
      <alignment horizontal="right" vertical="center" shrinkToFit="1"/>
      <protection/>
    </xf>
    <xf numFmtId="0" fontId="28" fillId="24" borderId="12" xfId="60" applyFont="1" applyFill="1" applyBorder="1" applyAlignment="1" applyProtection="1">
      <alignment horizontal="center" vertical="center" shrinkToFit="1"/>
      <protection/>
    </xf>
    <xf numFmtId="0" fontId="25" fillId="0" borderId="0" xfId="0" applyFont="1" applyAlignment="1" applyProtection="1">
      <alignment horizontal="center" vertical="center"/>
      <protection locked="0"/>
    </xf>
    <xf numFmtId="0" fontId="2" fillId="25" borderId="26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3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26" borderId="11" xfId="0" applyFont="1" applyFill="1" applyBorder="1" applyAlignment="1" applyProtection="1">
      <alignment horizontal="center" vertical="center"/>
      <protection locked="0"/>
    </xf>
    <xf numFmtId="0" fontId="2" fillId="26" borderId="19" xfId="0" applyFont="1" applyFill="1" applyBorder="1" applyAlignment="1" applyProtection="1">
      <alignment horizontal="center" vertical="center"/>
      <protection locked="0"/>
    </xf>
    <xf numFmtId="0" fontId="2" fillId="26" borderId="18" xfId="0" applyFont="1" applyFill="1" applyBorder="1" applyAlignment="1" applyProtection="1">
      <alignment horizontal="center" vertical="center"/>
      <protection locked="0"/>
    </xf>
    <xf numFmtId="0" fontId="2" fillId="26" borderId="43" xfId="0" applyFont="1" applyFill="1" applyBorder="1" applyAlignment="1" applyProtection="1">
      <alignment horizontal="center" vertical="center"/>
      <protection locked="0"/>
    </xf>
    <xf numFmtId="0" fontId="2" fillId="26" borderId="33" xfId="0" applyFont="1" applyFill="1" applyBorder="1" applyAlignment="1" applyProtection="1">
      <alignment horizontal="center" vertical="center"/>
      <protection locked="0"/>
    </xf>
    <xf numFmtId="0" fontId="2" fillId="26" borderId="35" xfId="0" applyFont="1" applyFill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57" fontId="0" fillId="0" borderId="0" xfId="0" applyNumberFormat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25" borderId="52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5" fillId="27" borderId="53" xfId="0" applyFont="1" applyFill="1" applyBorder="1" applyAlignment="1" applyProtection="1">
      <alignment horizontal="center" vertical="center"/>
      <protection locked="0"/>
    </xf>
    <xf numFmtId="0" fontId="2" fillId="26" borderId="25" xfId="0" applyFont="1" applyFill="1" applyBorder="1" applyAlignment="1" applyProtection="1">
      <alignment horizontal="center" vertical="center"/>
      <protection locked="0"/>
    </xf>
    <xf numFmtId="0" fontId="2" fillId="26" borderId="26" xfId="0" applyFont="1" applyFill="1" applyBorder="1" applyAlignment="1" applyProtection="1">
      <alignment horizontal="center" vertical="center"/>
      <protection locked="0"/>
    </xf>
    <xf numFmtId="0" fontId="2" fillId="26" borderId="54" xfId="0" applyFont="1" applyFill="1" applyBorder="1" applyAlignment="1" applyProtection="1">
      <alignment horizontal="center" vertical="center"/>
      <protection locked="0"/>
    </xf>
    <xf numFmtId="0" fontId="2" fillId="26" borderId="23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textRotation="255"/>
      <protection locked="0"/>
    </xf>
    <xf numFmtId="0" fontId="0" fillId="0" borderId="56" xfId="0" applyBorder="1" applyAlignment="1" applyProtection="1">
      <alignment horizontal="center" vertical="center" textRotation="255"/>
      <protection locked="0"/>
    </xf>
    <xf numFmtId="0" fontId="0" fillId="0" borderId="57" xfId="0" applyBorder="1" applyAlignment="1" applyProtection="1">
      <alignment horizontal="center" vertical="center" textRotation="255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26" borderId="61" xfId="0" applyFont="1" applyFill="1" applyBorder="1" applyAlignment="1" applyProtection="1">
      <alignment horizontal="center" vertical="center"/>
      <protection locked="0"/>
    </xf>
    <xf numFmtId="0" fontId="2" fillId="26" borderId="62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3" fillId="0" borderId="65" xfId="0" applyFont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2" fillId="25" borderId="54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2" fillId="26" borderId="33" xfId="0" applyFont="1" applyFill="1" applyBorder="1" applyAlignment="1">
      <alignment horizontal="center" vertical="center"/>
    </xf>
    <xf numFmtId="0" fontId="2" fillId="26" borderId="35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6" borderId="43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2" fillId="26" borderId="26" xfId="0" applyFont="1" applyFill="1" applyBorder="1" applyAlignment="1">
      <alignment horizontal="center" vertical="center"/>
    </xf>
    <xf numFmtId="0" fontId="2" fillId="26" borderId="54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5" fillId="27" borderId="5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26" borderId="61" xfId="0" applyFont="1" applyFill="1" applyBorder="1" applyAlignment="1">
      <alignment horizontal="center" vertical="center"/>
    </xf>
    <xf numFmtId="0" fontId="2" fillId="26" borderId="62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SheetLayoutView="100" workbookViewId="0" topLeftCell="A1">
      <selection activeCell="A1" sqref="A1:N1"/>
    </sheetView>
  </sheetViews>
  <sheetFormatPr defaultColWidth="10.625" defaultRowHeight="30" customHeight="1"/>
  <cols>
    <col min="1" max="1" width="9.625" style="23" customWidth="1"/>
    <col min="2" max="24" width="3.375" style="23" customWidth="1"/>
    <col min="25" max="16384" width="10.625" style="23" customWidth="1"/>
  </cols>
  <sheetData>
    <row r="1" spans="1:24" ht="19.5" customHeight="1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2"/>
      <c r="P1" s="22"/>
      <c r="Q1" s="60"/>
      <c r="R1" s="60"/>
      <c r="S1" s="60"/>
      <c r="T1" s="60"/>
      <c r="U1" s="60"/>
      <c r="V1" s="60"/>
      <c r="W1" s="60"/>
      <c r="X1" s="60"/>
    </row>
    <row r="2" ht="19.5" customHeight="1"/>
    <row r="3" spans="1:24" ht="19.5" customHeight="1">
      <c r="A3" s="23">
        <v>1</v>
      </c>
      <c r="B3" s="57" t="s">
        <v>63</v>
      </c>
      <c r="C3" s="57"/>
      <c r="D3" s="57"/>
      <c r="E3" s="56" t="s">
        <v>64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9.5" customHeight="1">
      <c r="A4" s="23">
        <v>2</v>
      </c>
      <c r="B4" s="57" t="s">
        <v>65</v>
      </c>
      <c r="C4" s="57"/>
      <c r="D4" s="57"/>
      <c r="E4" s="56" t="s">
        <v>66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9.5" customHeight="1">
      <c r="A5" s="23">
        <v>3</v>
      </c>
      <c r="B5" s="57" t="s">
        <v>67</v>
      </c>
      <c r="C5" s="57"/>
      <c r="D5" s="57"/>
      <c r="E5" s="59">
        <v>40929</v>
      </c>
      <c r="F5" s="59"/>
      <c r="G5" s="59"/>
      <c r="H5" s="59"/>
      <c r="I5" s="59"/>
      <c r="J5" s="56" t="s">
        <v>68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2:24" ht="19.5" customHeight="1">
      <c r="B6" s="57" t="s">
        <v>69</v>
      </c>
      <c r="C6" s="57"/>
      <c r="D6" s="57"/>
      <c r="E6" s="59">
        <v>40937</v>
      </c>
      <c r="F6" s="59"/>
      <c r="G6" s="59"/>
      <c r="H6" s="59"/>
      <c r="I6" s="59"/>
      <c r="J6" s="56" t="s">
        <v>68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19.5" customHeight="1">
      <c r="A7" s="23">
        <v>4</v>
      </c>
      <c r="B7" s="57" t="s">
        <v>70</v>
      </c>
      <c r="C7" s="57"/>
      <c r="D7" s="57"/>
      <c r="E7" s="56" t="s">
        <v>71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2:24" ht="19.5" customHeight="1">
      <c r="B8" s="57"/>
      <c r="C8" s="57"/>
      <c r="D8" s="57"/>
      <c r="E8" s="56" t="s">
        <v>72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9.5" customHeight="1">
      <c r="A9" s="23">
        <v>5</v>
      </c>
      <c r="B9" s="57" t="s">
        <v>73</v>
      </c>
      <c r="C9" s="57"/>
      <c r="D9" s="57"/>
      <c r="E9" s="56" t="s">
        <v>74</v>
      </c>
      <c r="F9" s="56"/>
      <c r="G9" s="56"/>
      <c r="H9" s="56"/>
      <c r="I9" s="56"/>
      <c r="J9" s="56" t="s">
        <v>75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9.5" customHeight="1">
      <c r="B10" s="57"/>
      <c r="C10" s="57"/>
      <c r="D10" s="57"/>
      <c r="E10" s="56" t="s">
        <v>76</v>
      </c>
      <c r="F10" s="56"/>
      <c r="G10" s="56"/>
      <c r="H10" s="56"/>
      <c r="I10" s="56"/>
      <c r="J10" s="56" t="s">
        <v>77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9.5" customHeight="1">
      <c r="B11" s="57"/>
      <c r="C11" s="57"/>
      <c r="D11" s="57"/>
      <c r="E11" s="56" t="s">
        <v>78</v>
      </c>
      <c r="F11" s="56"/>
      <c r="G11" s="56"/>
      <c r="H11" s="56"/>
      <c r="I11" s="56"/>
      <c r="J11" s="56" t="s">
        <v>79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9.5" customHeight="1">
      <c r="B12" s="57"/>
      <c r="C12" s="57"/>
      <c r="D12" s="57"/>
      <c r="E12" s="56" t="s">
        <v>80</v>
      </c>
      <c r="F12" s="56"/>
      <c r="G12" s="56"/>
      <c r="H12" s="56"/>
      <c r="I12" s="56"/>
      <c r="J12" s="56" t="s">
        <v>81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9.5" customHeight="1">
      <c r="B13" s="57"/>
      <c r="C13" s="57"/>
      <c r="D13" s="57"/>
      <c r="E13" s="56" t="s">
        <v>82</v>
      </c>
      <c r="F13" s="56"/>
      <c r="G13" s="56"/>
      <c r="H13" s="56"/>
      <c r="I13" s="56"/>
      <c r="J13" s="56" t="s">
        <v>83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2:24" ht="19.5" customHeight="1">
      <c r="B14" s="57"/>
      <c r="C14" s="57"/>
      <c r="D14" s="57"/>
      <c r="E14" s="56"/>
      <c r="F14" s="56"/>
      <c r="G14" s="56"/>
      <c r="H14" s="56"/>
      <c r="I14" s="56"/>
      <c r="J14" s="56" t="s">
        <v>84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2:24" ht="19.5" customHeight="1">
      <c r="B15" s="57"/>
      <c r="C15" s="57"/>
      <c r="D15" s="57"/>
      <c r="E15" s="56" t="s">
        <v>85</v>
      </c>
      <c r="F15" s="56"/>
      <c r="G15" s="56"/>
      <c r="H15" s="56"/>
      <c r="I15" s="56"/>
      <c r="J15" s="56" t="s">
        <v>86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2:24" ht="19.5" customHeight="1">
      <c r="B16" s="24"/>
      <c r="C16" s="24"/>
      <c r="D16" s="24"/>
      <c r="E16" s="58"/>
      <c r="F16" s="58"/>
      <c r="G16" s="58"/>
      <c r="H16" s="58"/>
      <c r="I16" s="58"/>
      <c r="J16" s="58" t="s">
        <v>87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 ht="19.5" customHeight="1">
      <c r="A17" s="23">
        <v>6</v>
      </c>
      <c r="B17" s="57" t="s">
        <v>88</v>
      </c>
      <c r="C17" s="57"/>
      <c r="D17" s="57"/>
      <c r="E17" s="56" t="s">
        <v>89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2:24" ht="19.5" customHeight="1">
      <c r="B18" s="54"/>
      <c r="C18" s="54"/>
      <c r="D18" s="54"/>
      <c r="E18" s="56" t="s">
        <v>90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5:24" ht="19.5" customHeight="1">
      <c r="E19" s="56" t="s">
        <v>91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2:24" ht="19.5" customHeight="1">
      <c r="B20" s="54"/>
      <c r="C20" s="54"/>
      <c r="D20" s="54"/>
      <c r="E20" s="56" t="s">
        <v>139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2:24" ht="19.5" customHeight="1">
      <c r="B21" s="54"/>
      <c r="C21" s="54"/>
      <c r="D21" s="54"/>
      <c r="E21" s="56" t="s">
        <v>92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9.5" customHeight="1">
      <c r="A22" s="23">
        <v>7</v>
      </c>
      <c r="B22" s="57" t="s">
        <v>93</v>
      </c>
      <c r="C22" s="57"/>
      <c r="D22" s="57"/>
      <c r="E22" s="56" t="s">
        <v>94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2:24" ht="19.5" customHeight="1">
      <c r="B23" s="24"/>
      <c r="C23" s="24"/>
      <c r="D23" s="24"/>
      <c r="E23" s="56" t="s">
        <v>95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2:24" ht="19.5" customHeight="1">
      <c r="B24" s="57"/>
      <c r="C24" s="57"/>
      <c r="D24" s="57"/>
      <c r="E24" s="56" t="s">
        <v>96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9.5" customHeight="1">
      <c r="A25" s="23">
        <v>8</v>
      </c>
      <c r="B25" s="57" t="s">
        <v>97</v>
      </c>
      <c r="C25" s="57"/>
      <c r="D25" s="57"/>
      <c r="E25" s="56" t="s">
        <v>108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9.5" customHeight="1">
      <c r="A26" s="23">
        <v>9</v>
      </c>
      <c r="B26" s="57" t="s">
        <v>98</v>
      </c>
      <c r="C26" s="57"/>
      <c r="D26" s="57"/>
      <c r="E26" s="56" t="s">
        <v>99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19.5" customHeight="1">
      <c r="A27" s="23">
        <v>10</v>
      </c>
      <c r="B27" s="57" t="s">
        <v>100</v>
      </c>
      <c r="C27" s="57"/>
      <c r="D27" s="57"/>
      <c r="E27" s="56" t="s">
        <v>101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2:24" ht="19.5" customHeight="1">
      <c r="B28" s="54"/>
      <c r="C28" s="54"/>
      <c r="D28" s="54"/>
      <c r="E28" s="56" t="s">
        <v>102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2:24" ht="19.5" customHeight="1">
      <c r="B29" s="54"/>
      <c r="C29" s="54"/>
      <c r="D29" s="54"/>
      <c r="E29" s="55" t="s">
        <v>138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2:24" ht="19.5" customHeight="1">
      <c r="B30" s="54"/>
      <c r="C30" s="54"/>
      <c r="D30" s="54"/>
      <c r="E30" s="55" t="s">
        <v>136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2:24" ht="19.5" customHeight="1">
      <c r="B31" s="54"/>
      <c r="C31" s="54"/>
      <c r="D31" s="54"/>
      <c r="E31" s="55" t="s">
        <v>137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</sheetData>
  <mergeCells count="67">
    <mergeCell ref="Q1:X1"/>
    <mergeCell ref="B3:D3"/>
    <mergeCell ref="E3:X3"/>
    <mergeCell ref="A1:N1"/>
    <mergeCell ref="B4:D4"/>
    <mergeCell ref="E4:X4"/>
    <mergeCell ref="B5:D5"/>
    <mergeCell ref="E5:I5"/>
    <mergeCell ref="J5:X5"/>
    <mergeCell ref="B6:D6"/>
    <mergeCell ref="E6:I6"/>
    <mergeCell ref="J6:X6"/>
    <mergeCell ref="B7:D7"/>
    <mergeCell ref="E7:X7"/>
    <mergeCell ref="B8:D8"/>
    <mergeCell ref="E8:X8"/>
    <mergeCell ref="B9:D9"/>
    <mergeCell ref="E9:I9"/>
    <mergeCell ref="J9:X9"/>
    <mergeCell ref="B10:D10"/>
    <mergeCell ref="E10:I10"/>
    <mergeCell ref="J10:X10"/>
    <mergeCell ref="B11:D11"/>
    <mergeCell ref="E11:I11"/>
    <mergeCell ref="J11:X11"/>
    <mergeCell ref="B12:D12"/>
    <mergeCell ref="E12:I12"/>
    <mergeCell ref="J12:X12"/>
    <mergeCell ref="B13:D13"/>
    <mergeCell ref="E13:I13"/>
    <mergeCell ref="J13:X13"/>
    <mergeCell ref="B14:D14"/>
    <mergeCell ref="E14:I14"/>
    <mergeCell ref="J14:X14"/>
    <mergeCell ref="B15:D15"/>
    <mergeCell ref="E15:I15"/>
    <mergeCell ref="J15:X15"/>
    <mergeCell ref="E16:I16"/>
    <mergeCell ref="J16:X16"/>
    <mergeCell ref="B17:D17"/>
    <mergeCell ref="E17:X17"/>
    <mergeCell ref="B18:D18"/>
    <mergeCell ref="E18:X18"/>
    <mergeCell ref="E19:X19"/>
    <mergeCell ref="B20:D20"/>
    <mergeCell ref="E20:X20"/>
    <mergeCell ref="B21:D21"/>
    <mergeCell ref="E21:X21"/>
    <mergeCell ref="B22:D22"/>
    <mergeCell ref="E22:X22"/>
    <mergeCell ref="E23:X23"/>
    <mergeCell ref="B24:D24"/>
    <mergeCell ref="E24:X24"/>
    <mergeCell ref="B25:D25"/>
    <mergeCell ref="E25:X25"/>
    <mergeCell ref="B26:D26"/>
    <mergeCell ref="E26:X26"/>
    <mergeCell ref="B27:D27"/>
    <mergeCell ref="E27:X27"/>
    <mergeCell ref="B28:D28"/>
    <mergeCell ref="E28:X28"/>
    <mergeCell ref="B29:D29"/>
    <mergeCell ref="E29:X29"/>
    <mergeCell ref="B30:D30"/>
    <mergeCell ref="E30:X30"/>
    <mergeCell ref="B31:D31"/>
    <mergeCell ref="E31:X3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5" customWidth="1"/>
    <col min="2" max="2" width="9.625" style="25" customWidth="1"/>
    <col min="3" max="17" width="3.625" style="25" customWidth="1"/>
    <col min="18" max="46" width="2.625" style="25" customWidth="1"/>
    <col min="47" max="16384" width="9.00390625" style="25" customWidth="1"/>
  </cols>
  <sheetData>
    <row r="1" s="38" customFormat="1" ht="17.25">
      <c r="A1" s="37" t="s">
        <v>61</v>
      </c>
    </row>
    <row r="2" ht="30" customHeight="1"/>
    <row r="3" spans="1:27" ht="14.25" thickBot="1">
      <c r="A3" s="36" t="s">
        <v>5</v>
      </c>
      <c r="F3" s="99">
        <v>40929</v>
      </c>
      <c r="G3" s="99"/>
      <c r="H3" s="99"/>
      <c r="L3" s="109" t="s">
        <v>149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26:27" ht="15" thickBot="1" thickTop="1">
      <c r="Z4" s="26"/>
      <c r="AA4" s="26"/>
    </row>
    <row r="5" spans="1:27" ht="14.25" customHeight="1" thickTop="1">
      <c r="A5" s="114" t="s">
        <v>24</v>
      </c>
      <c r="B5" s="124"/>
      <c r="C5" s="122" t="s">
        <v>114</v>
      </c>
      <c r="D5" s="95"/>
      <c r="E5" s="95"/>
      <c r="F5" s="95" t="s">
        <v>112</v>
      </c>
      <c r="G5" s="95"/>
      <c r="H5" s="95"/>
      <c r="I5" s="95" t="s">
        <v>125</v>
      </c>
      <c r="J5" s="95"/>
      <c r="K5" s="95"/>
      <c r="L5" s="110" t="s">
        <v>110</v>
      </c>
      <c r="M5" s="91"/>
      <c r="N5" s="111"/>
      <c r="O5" s="91" t="s">
        <v>174</v>
      </c>
      <c r="P5" s="91"/>
      <c r="Q5" s="92"/>
      <c r="R5" s="89" t="s">
        <v>0</v>
      </c>
      <c r="S5" s="77"/>
      <c r="T5" s="77" t="s">
        <v>1</v>
      </c>
      <c r="U5" s="77"/>
      <c r="V5" s="77" t="s">
        <v>2</v>
      </c>
      <c r="W5" s="77"/>
      <c r="X5" s="77" t="s">
        <v>3</v>
      </c>
      <c r="Y5" s="78"/>
      <c r="Z5" s="81" t="s">
        <v>4</v>
      </c>
      <c r="AA5" s="82"/>
    </row>
    <row r="6" spans="1:27" ht="14.25" thickBot="1">
      <c r="A6" s="115"/>
      <c r="B6" s="125"/>
      <c r="C6" s="123"/>
      <c r="D6" s="96"/>
      <c r="E6" s="96"/>
      <c r="F6" s="96"/>
      <c r="G6" s="96"/>
      <c r="H6" s="96"/>
      <c r="I6" s="96"/>
      <c r="J6" s="96"/>
      <c r="K6" s="96"/>
      <c r="L6" s="112"/>
      <c r="M6" s="93"/>
      <c r="N6" s="113"/>
      <c r="O6" s="93"/>
      <c r="P6" s="93"/>
      <c r="Q6" s="94"/>
      <c r="R6" s="90"/>
      <c r="S6" s="79"/>
      <c r="T6" s="79"/>
      <c r="U6" s="79"/>
      <c r="V6" s="79"/>
      <c r="W6" s="79"/>
      <c r="X6" s="79"/>
      <c r="Y6" s="80"/>
      <c r="Z6" s="83"/>
      <c r="AA6" s="84"/>
    </row>
    <row r="7" spans="1:27" ht="14.25" customHeight="1" thickTop="1">
      <c r="A7" s="115"/>
      <c r="B7" s="136" t="str">
        <f>C5</f>
        <v>鷺沼－Ｂ</v>
      </c>
      <c r="C7" s="139"/>
      <c r="D7" s="140"/>
      <c r="E7" s="141"/>
      <c r="F7" s="16" t="s">
        <v>159</v>
      </c>
      <c r="G7" s="11"/>
      <c r="H7" s="12"/>
      <c r="I7" s="52"/>
      <c r="J7" s="53"/>
      <c r="K7" s="63"/>
      <c r="L7" s="52"/>
      <c r="M7" s="53"/>
      <c r="N7" s="63"/>
      <c r="O7" s="8" t="s">
        <v>160</v>
      </c>
      <c r="P7" s="8"/>
      <c r="Q7" s="42"/>
      <c r="R7" s="97">
        <f>3*COUNTIF(C7:Q7,"○")+COUNTIF(C7:Q7,"△")</f>
        <v>0</v>
      </c>
      <c r="S7" s="76"/>
      <c r="T7" s="76">
        <f>C8+F8+I8+L8+O8</f>
        <v>0</v>
      </c>
      <c r="U7" s="76"/>
      <c r="V7" s="76">
        <f>E8+H8+K8+N8+Q8</f>
        <v>0</v>
      </c>
      <c r="W7" s="76"/>
      <c r="X7" s="87">
        <f>T7-V7</f>
        <v>0</v>
      </c>
      <c r="Y7" s="88"/>
      <c r="Z7" s="85"/>
      <c r="AA7" s="86"/>
    </row>
    <row r="8" spans="1:27" ht="13.5" customHeight="1">
      <c r="A8" s="115"/>
      <c r="B8" s="137"/>
      <c r="C8" s="142"/>
      <c r="D8" s="104"/>
      <c r="E8" s="105"/>
      <c r="F8" s="16"/>
      <c r="G8" s="11" t="s">
        <v>143</v>
      </c>
      <c r="H8" s="12"/>
      <c r="I8" s="64"/>
      <c r="J8" s="65"/>
      <c r="K8" s="66"/>
      <c r="L8" s="64"/>
      <c r="M8" s="65"/>
      <c r="N8" s="66"/>
      <c r="O8" s="9"/>
      <c r="P8" s="9" t="s">
        <v>158</v>
      </c>
      <c r="Q8" s="43"/>
      <c r="R8" s="98"/>
      <c r="S8" s="72"/>
      <c r="T8" s="72"/>
      <c r="U8" s="72"/>
      <c r="V8" s="72"/>
      <c r="W8" s="72"/>
      <c r="X8" s="72"/>
      <c r="Y8" s="73"/>
      <c r="Z8" s="74"/>
      <c r="AA8" s="75"/>
    </row>
    <row r="9" spans="1:27" ht="13.5" customHeight="1">
      <c r="A9" s="115"/>
      <c r="B9" s="138" t="str">
        <f>F5</f>
        <v>藤崎－Ａ</v>
      </c>
      <c r="C9" s="10"/>
      <c r="D9" s="10"/>
      <c r="E9" s="10"/>
      <c r="F9" s="100"/>
      <c r="G9" s="101"/>
      <c r="H9" s="102"/>
      <c r="I9" s="10" t="s">
        <v>141</v>
      </c>
      <c r="J9" s="10"/>
      <c r="K9" s="44"/>
      <c r="L9" s="106"/>
      <c r="M9" s="68"/>
      <c r="N9" s="69"/>
      <c r="O9" s="106"/>
      <c r="P9" s="68"/>
      <c r="Q9" s="107"/>
      <c r="R9" s="97">
        <f>3*COUNTIF(C9:Q9,"○")+COUNTIF(C9:Q9,"△")</f>
        <v>0</v>
      </c>
      <c r="S9" s="76"/>
      <c r="T9" s="76">
        <f>C10+F10+I10+L10+O10</f>
        <v>0</v>
      </c>
      <c r="U9" s="76"/>
      <c r="V9" s="76">
        <f>E10+H10+K10+N10+Q10</f>
        <v>0</v>
      </c>
      <c r="W9" s="76"/>
      <c r="X9" s="72">
        <f>T9-V9</f>
        <v>0</v>
      </c>
      <c r="Y9" s="73"/>
      <c r="Z9" s="74"/>
      <c r="AA9" s="75"/>
    </row>
    <row r="10" spans="1:27" ht="13.5" customHeight="1">
      <c r="A10" s="115"/>
      <c r="B10" s="138"/>
      <c r="C10" s="46">
        <f>H8</f>
        <v>0</v>
      </c>
      <c r="D10" s="9" t="s">
        <v>156</v>
      </c>
      <c r="E10" s="46">
        <f>F8</f>
        <v>0</v>
      </c>
      <c r="F10" s="103"/>
      <c r="G10" s="104"/>
      <c r="H10" s="105"/>
      <c r="I10" s="9"/>
      <c r="J10" s="9" t="s">
        <v>143</v>
      </c>
      <c r="K10" s="13"/>
      <c r="L10" s="64"/>
      <c r="M10" s="65"/>
      <c r="N10" s="66"/>
      <c r="O10" s="64"/>
      <c r="P10" s="65"/>
      <c r="Q10" s="108"/>
      <c r="R10" s="98"/>
      <c r="S10" s="72"/>
      <c r="T10" s="72"/>
      <c r="U10" s="72"/>
      <c r="V10" s="72"/>
      <c r="W10" s="72"/>
      <c r="X10" s="72"/>
      <c r="Y10" s="73"/>
      <c r="Z10" s="74"/>
      <c r="AA10" s="75"/>
    </row>
    <row r="11" spans="1:27" ht="13.5" customHeight="1">
      <c r="A11" s="115"/>
      <c r="B11" s="136" t="str">
        <f>I5</f>
        <v>ＭＳＳ－Ｃ</v>
      </c>
      <c r="C11" s="67"/>
      <c r="D11" s="68"/>
      <c r="E11" s="69"/>
      <c r="F11" s="16"/>
      <c r="G11" s="11"/>
      <c r="H11" s="12"/>
      <c r="I11" s="100"/>
      <c r="J11" s="101"/>
      <c r="K11" s="102"/>
      <c r="L11" s="11" t="s">
        <v>140</v>
      </c>
      <c r="M11" s="11"/>
      <c r="N11" s="12"/>
      <c r="O11" s="106"/>
      <c r="P11" s="68"/>
      <c r="Q11" s="107"/>
      <c r="R11" s="97">
        <f>3*COUNTIF(C11:Q11,"○")+COUNTIF(C11:Q11,"△")</f>
        <v>0</v>
      </c>
      <c r="S11" s="76"/>
      <c r="T11" s="76">
        <f>C12+F12+I12+L12+O12</f>
        <v>0</v>
      </c>
      <c r="U11" s="76"/>
      <c r="V11" s="76">
        <f>E12+H12+K12+N12+Q12</f>
        <v>0</v>
      </c>
      <c r="W11" s="76"/>
      <c r="X11" s="72">
        <f>T11-V11</f>
        <v>0</v>
      </c>
      <c r="Y11" s="73"/>
      <c r="Z11" s="74"/>
      <c r="AA11" s="75"/>
    </row>
    <row r="12" spans="1:27" ht="13.5" customHeight="1">
      <c r="A12" s="115"/>
      <c r="B12" s="138"/>
      <c r="C12" s="70"/>
      <c r="D12" s="65"/>
      <c r="E12" s="66"/>
      <c r="F12" s="49">
        <f>K10</f>
        <v>0</v>
      </c>
      <c r="G12" s="9" t="s">
        <v>157</v>
      </c>
      <c r="H12" s="50">
        <f>I10</f>
        <v>0</v>
      </c>
      <c r="I12" s="103"/>
      <c r="J12" s="104"/>
      <c r="K12" s="105"/>
      <c r="L12" s="9"/>
      <c r="M12" s="9" t="s">
        <v>158</v>
      </c>
      <c r="N12" s="13"/>
      <c r="O12" s="64"/>
      <c r="P12" s="65"/>
      <c r="Q12" s="108"/>
      <c r="R12" s="98"/>
      <c r="S12" s="72"/>
      <c r="T12" s="72"/>
      <c r="U12" s="72"/>
      <c r="V12" s="72"/>
      <c r="W12" s="72"/>
      <c r="X12" s="72"/>
      <c r="Y12" s="73"/>
      <c r="Z12" s="74"/>
      <c r="AA12" s="75"/>
    </row>
    <row r="13" spans="1:27" ht="13.5" customHeight="1">
      <c r="A13" s="115"/>
      <c r="B13" s="117" t="str">
        <f>L5</f>
        <v>大久保</v>
      </c>
      <c r="C13" s="67"/>
      <c r="D13" s="68"/>
      <c r="E13" s="69"/>
      <c r="F13" s="106"/>
      <c r="G13" s="68"/>
      <c r="H13" s="69"/>
      <c r="I13" s="11"/>
      <c r="J13" s="11"/>
      <c r="K13" s="44"/>
      <c r="L13" s="100"/>
      <c r="M13" s="101"/>
      <c r="N13" s="102"/>
      <c r="O13" s="10" t="s">
        <v>142</v>
      </c>
      <c r="P13" s="10"/>
      <c r="Q13" s="45"/>
      <c r="R13" s="97">
        <f>3*COUNTIF(C13:Q13,"○")+COUNTIF(C13:Q13,"△")</f>
        <v>0</v>
      </c>
      <c r="S13" s="76"/>
      <c r="T13" s="76">
        <f>C14+F14+I14+L14+O14</f>
        <v>0</v>
      </c>
      <c r="U13" s="76"/>
      <c r="V13" s="76">
        <f>E14+H14+K14+N14+Q14</f>
        <v>0</v>
      </c>
      <c r="W13" s="76"/>
      <c r="X13" s="76">
        <f>T13-V13</f>
        <v>0</v>
      </c>
      <c r="Y13" s="128"/>
      <c r="Z13" s="126"/>
      <c r="AA13" s="127"/>
    </row>
    <row r="14" spans="1:27" ht="13.5" customHeight="1">
      <c r="A14" s="115"/>
      <c r="B14" s="118"/>
      <c r="C14" s="70"/>
      <c r="D14" s="65"/>
      <c r="E14" s="66"/>
      <c r="F14" s="64"/>
      <c r="G14" s="65"/>
      <c r="H14" s="66"/>
      <c r="I14" s="46">
        <f>N12</f>
        <v>0</v>
      </c>
      <c r="J14" s="9" t="s">
        <v>156</v>
      </c>
      <c r="K14" s="50">
        <f>L12</f>
        <v>0</v>
      </c>
      <c r="L14" s="103"/>
      <c r="M14" s="104"/>
      <c r="N14" s="105"/>
      <c r="O14" s="9"/>
      <c r="P14" s="9" t="s">
        <v>143</v>
      </c>
      <c r="Q14" s="43"/>
      <c r="R14" s="98"/>
      <c r="S14" s="72"/>
      <c r="T14" s="72"/>
      <c r="U14" s="72"/>
      <c r="V14" s="72"/>
      <c r="W14" s="72"/>
      <c r="X14" s="72"/>
      <c r="Y14" s="73"/>
      <c r="Z14" s="126"/>
      <c r="AA14" s="127"/>
    </row>
    <row r="15" spans="1:27" ht="13.5">
      <c r="A15" s="115"/>
      <c r="B15" s="120" t="str">
        <f>O5</f>
        <v>向山－Ａ</v>
      </c>
      <c r="C15" s="11"/>
      <c r="D15" s="11"/>
      <c r="E15" s="12"/>
      <c r="F15" s="106"/>
      <c r="G15" s="68"/>
      <c r="H15" s="69"/>
      <c r="I15" s="106"/>
      <c r="J15" s="68"/>
      <c r="K15" s="69"/>
      <c r="L15" s="11"/>
      <c r="M15" s="11"/>
      <c r="N15" s="12"/>
      <c r="O15" s="100"/>
      <c r="P15" s="101"/>
      <c r="Q15" s="130"/>
      <c r="R15" s="98">
        <f>3*COUNTIF(C15:Q15,"○")+COUNTIF(C15:Q15,"△")</f>
        <v>0</v>
      </c>
      <c r="S15" s="72"/>
      <c r="T15" s="72">
        <f>C16+F16+I16+L16+O16</f>
        <v>0</v>
      </c>
      <c r="U15" s="72"/>
      <c r="V15" s="72">
        <f>E16+H16+K16+N16+Q16</f>
        <v>0</v>
      </c>
      <c r="W15" s="72"/>
      <c r="X15" s="72">
        <f>T15-V15</f>
        <v>0</v>
      </c>
      <c r="Y15" s="73"/>
      <c r="Z15" s="148"/>
      <c r="AA15" s="149"/>
    </row>
    <row r="16" spans="1:27" ht="14.25" thickBot="1">
      <c r="A16" s="116"/>
      <c r="B16" s="121"/>
      <c r="C16" s="47">
        <f>Q8</f>
        <v>0</v>
      </c>
      <c r="D16" s="21" t="s">
        <v>166</v>
      </c>
      <c r="E16" s="48">
        <f>O8</f>
        <v>0</v>
      </c>
      <c r="F16" s="156"/>
      <c r="G16" s="157"/>
      <c r="H16" s="158"/>
      <c r="I16" s="156"/>
      <c r="J16" s="157"/>
      <c r="K16" s="158"/>
      <c r="L16" s="47">
        <f>Q14</f>
        <v>0</v>
      </c>
      <c r="M16" s="21" t="s">
        <v>167</v>
      </c>
      <c r="N16" s="48">
        <f>O14</f>
        <v>0</v>
      </c>
      <c r="O16" s="131"/>
      <c r="P16" s="132"/>
      <c r="Q16" s="133"/>
      <c r="R16" s="134"/>
      <c r="S16" s="135"/>
      <c r="T16" s="135"/>
      <c r="U16" s="135"/>
      <c r="V16" s="135"/>
      <c r="W16" s="135"/>
      <c r="X16" s="135"/>
      <c r="Y16" s="147"/>
      <c r="Z16" s="150"/>
      <c r="AA16" s="151"/>
    </row>
    <row r="17" spans="1:27" ht="13.5">
      <c r="A17" s="29"/>
      <c r="B17" s="30"/>
      <c r="C17" s="30"/>
      <c r="D17" s="30"/>
      <c r="E17" s="30"/>
      <c r="F17" s="27"/>
      <c r="G17" s="27"/>
      <c r="H17" s="27"/>
      <c r="I17" s="27"/>
      <c r="J17" s="27"/>
      <c r="K17" s="28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2:13" ht="18" customHeight="1">
      <c r="B18" s="41" t="s">
        <v>150</v>
      </c>
      <c r="C18" s="40"/>
      <c r="D18" s="40"/>
      <c r="E18" s="40"/>
      <c r="F18" s="119" t="str">
        <f>B7</f>
        <v>鷺沼－Ｂ</v>
      </c>
      <c r="G18" s="119"/>
      <c r="H18" s="119"/>
      <c r="I18" s="119" t="s">
        <v>151</v>
      </c>
      <c r="J18" s="119"/>
      <c r="K18" s="119" t="str">
        <f>F5</f>
        <v>藤崎－Ａ</v>
      </c>
      <c r="L18" s="119"/>
      <c r="M18" s="119"/>
    </row>
    <row r="19" spans="2:27" ht="18" customHeight="1">
      <c r="B19" s="36" t="s">
        <v>171</v>
      </c>
      <c r="C19" s="41"/>
      <c r="D19" s="41"/>
      <c r="E19" s="41"/>
      <c r="F19" s="129" t="str">
        <f>B11</f>
        <v>ＭＳＳ－Ｃ</v>
      </c>
      <c r="G19" s="129"/>
      <c r="H19" s="129"/>
      <c r="I19" s="119" t="s">
        <v>151</v>
      </c>
      <c r="J19" s="119"/>
      <c r="K19" s="129" t="str">
        <f>L5</f>
        <v>大久保</v>
      </c>
      <c r="L19" s="129"/>
      <c r="M19" s="129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2:27" ht="18" customHeight="1">
      <c r="B20" s="36" t="s">
        <v>172</v>
      </c>
      <c r="C20" s="41"/>
      <c r="D20" s="41"/>
      <c r="E20" s="41"/>
      <c r="F20" s="129" t="str">
        <f>B7</f>
        <v>鷺沼－Ｂ</v>
      </c>
      <c r="G20" s="129"/>
      <c r="H20" s="129"/>
      <c r="I20" s="119" t="s">
        <v>151</v>
      </c>
      <c r="J20" s="119"/>
      <c r="K20" s="129" t="str">
        <f>O5</f>
        <v>向山－Ａ</v>
      </c>
      <c r="L20" s="129"/>
      <c r="M20" s="1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2:27" ht="18" customHeight="1">
      <c r="B21" s="41" t="s">
        <v>152</v>
      </c>
      <c r="C21" s="41"/>
      <c r="D21" s="41"/>
      <c r="E21" s="41"/>
      <c r="F21" s="129" t="str">
        <f>B9</f>
        <v>藤崎－Ａ</v>
      </c>
      <c r="G21" s="129"/>
      <c r="H21" s="129"/>
      <c r="I21" s="119" t="s">
        <v>151</v>
      </c>
      <c r="J21" s="119"/>
      <c r="K21" s="129" t="str">
        <f>I5</f>
        <v>ＭＳＳ－Ｃ</v>
      </c>
      <c r="L21" s="129"/>
      <c r="M21" s="129"/>
      <c r="N21" s="32"/>
      <c r="O21" s="32"/>
      <c r="P21" s="32"/>
      <c r="Q21" s="32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2:27" ht="18" customHeight="1">
      <c r="B22" s="41" t="s">
        <v>153</v>
      </c>
      <c r="C22" s="41"/>
      <c r="D22" s="41"/>
      <c r="E22" s="41"/>
      <c r="F22" s="129" t="str">
        <f>B13</f>
        <v>大久保</v>
      </c>
      <c r="G22" s="129"/>
      <c r="H22" s="129"/>
      <c r="I22" s="119" t="s">
        <v>151</v>
      </c>
      <c r="J22" s="119"/>
      <c r="K22" s="129" t="str">
        <f>O5</f>
        <v>向山－Ａ</v>
      </c>
      <c r="L22" s="129"/>
      <c r="M22" s="129"/>
      <c r="N22" s="32"/>
      <c r="O22" s="32"/>
      <c r="P22" s="32"/>
      <c r="Q22" s="32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2:27" ht="13.5">
      <c r="B23" s="31"/>
      <c r="C23" s="32"/>
      <c r="D23" s="32"/>
      <c r="E23" s="32"/>
      <c r="F23" s="31"/>
      <c r="G23" s="31"/>
      <c r="H23" s="31"/>
      <c r="I23" s="32"/>
      <c r="J23" s="33"/>
      <c r="K23" s="32"/>
      <c r="L23" s="32"/>
      <c r="M23" s="32"/>
      <c r="N23" s="32"/>
      <c r="O23" s="32"/>
      <c r="P23" s="32"/>
      <c r="Q23" s="32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2:27" ht="13.5">
      <c r="B24" s="31"/>
      <c r="C24" s="32"/>
      <c r="D24" s="32"/>
      <c r="E24" s="32"/>
      <c r="F24" s="31"/>
      <c r="G24" s="31"/>
      <c r="H24" s="31"/>
      <c r="I24" s="32"/>
      <c r="J24" s="33"/>
      <c r="K24" s="32"/>
      <c r="L24" s="32"/>
      <c r="M24" s="32"/>
      <c r="N24" s="32"/>
      <c r="O24" s="32"/>
      <c r="P24" s="32"/>
      <c r="Q24" s="32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2:27" ht="13.5">
      <c r="B25" s="31"/>
      <c r="C25" s="32"/>
      <c r="D25" s="32"/>
      <c r="E25" s="32"/>
      <c r="F25" s="31"/>
      <c r="G25" s="31"/>
      <c r="H25" s="31"/>
      <c r="I25" s="32"/>
      <c r="J25" s="33"/>
      <c r="K25" s="32"/>
      <c r="L25" s="32"/>
      <c r="M25" s="32"/>
      <c r="N25" s="32"/>
      <c r="O25" s="32"/>
      <c r="P25" s="32"/>
      <c r="Q25" s="32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2:27" ht="13.5">
      <c r="B26" s="31"/>
      <c r="C26" s="32"/>
      <c r="D26" s="32"/>
      <c r="E26" s="32"/>
      <c r="F26" s="31"/>
      <c r="G26" s="31"/>
      <c r="H26" s="31"/>
      <c r="I26" s="32"/>
      <c r="J26" s="33"/>
      <c r="K26" s="32"/>
      <c r="L26" s="32"/>
      <c r="M26" s="32"/>
      <c r="N26" s="32"/>
      <c r="O26" s="32"/>
      <c r="P26" s="32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2:27" ht="13.5">
      <c r="B27" s="31"/>
      <c r="C27" s="32"/>
      <c r="D27" s="32"/>
      <c r="E27" s="32"/>
      <c r="F27" s="32"/>
      <c r="G27" s="32"/>
      <c r="H27" s="32"/>
      <c r="I27" s="31"/>
      <c r="J27" s="31"/>
      <c r="K27" s="31"/>
      <c r="L27" s="32"/>
      <c r="M27" s="32"/>
      <c r="N27" s="32"/>
      <c r="O27" s="32"/>
      <c r="P27" s="32"/>
      <c r="Q27" s="32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30" ht="14.25" thickBot="1">
      <c r="B28" s="31"/>
      <c r="C28" s="32"/>
      <c r="D28" s="32"/>
      <c r="E28" s="32"/>
      <c r="F28" s="32"/>
      <c r="G28" s="32"/>
      <c r="H28" s="32"/>
      <c r="I28" s="31"/>
      <c r="J28" s="31"/>
      <c r="K28" s="31"/>
      <c r="L28" s="109" t="s">
        <v>148</v>
      </c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D28" s="34"/>
    </row>
    <row r="29" spans="2:27" ht="15" thickBot="1" thickTop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4.25" customHeight="1" thickTop="1">
      <c r="A30" s="114" t="s">
        <v>25</v>
      </c>
      <c r="B30" s="124"/>
      <c r="C30" s="122" t="s">
        <v>133</v>
      </c>
      <c r="D30" s="95"/>
      <c r="E30" s="95"/>
      <c r="F30" s="95" t="s">
        <v>123</v>
      </c>
      <c r="G30" s="95"/>
      <c r="H30" s="95"/>
      <c r="I30" s="95" t="s">
        <v>111</v>
      </c>
      <c r="J30" s="95"/>
      <c r="K30" s="95"/>
      <c r="L30" s="110" t="s">
        <v>134</v>
      </c>
      <c r="M30" s="91"/>
      <c r="N30" s="111"/>
      <c r="O30" s="91" t="s">
        <v>170</v>
      </c>
      <c r="P30" s="91"/>
      <c r="Q30" s="92"/>
      <c r="R30" s="89" t="s">
        <v>0</v>
      </c>
      <c r="S30" s="77"/>
      <c r="T30" s="77" t="s">
        <v>1</v>
      </c>
      <c r="U30" s="77"/>
      <c r="V30" s="77" t="s">
        <v>2</v>
      </c>
      <c r="W30" s="77"/>
      <c r="X30" s="77" t="s">
        <v>3</v>
      </c>
      <c r="Y30" s="78"/>
      <c r="Z30" s="81" t="s">
        <v>4</v>
      </c>
      <c r="AA30" s="82"/>
    </row>
    <row r="31" spans="1:27" ht="14.25" thickBot="1">
      <c r="A31" s="115"/>
      <c r="B31" s="125"/>
      <c r="C31" s="123"/>
      <c r="D31" s="96"/>
      <c r="E31" s="96"/>
      <c r="F31" s="96"/>
      <c r="G31" s="96"/>
      <c r="H31" s="96"/>
      <c r="I31" s="96"/>
      <c r="J31" s="96"/>
      <c r="K31" s="96"/>
      <c r="L31" s="112"/>
      <c r="M31" s="93"/>
      <c r="N31" s="113"/>
      <c r="O31" s="93"/>
      <c r="P31" s="93"/>
      <c r="Q31" s="94"/>
      <c r="R31" s="90"/>
      <c r="S31" s="79"/>
      <c r="T31" s="79"/>
      <c r="U31" s="79"/>
      <c r="V31" s="79"/>
      <c r="W31" s="79"/>
      <c r="X31" s="79"/>
      <c r="Y31" s="80"/>
      <c r="Z31" s="83"/>
      <c r="AA31" s="84"/>
    </row>
    <row r="32" spans="1:27" ht="14.25" customHeight="1" thickTop="1">
      <c r="A32" s="115"/>
      <c r="B32" s="136" t="str">
        <f>C30</f>
        <v>藤崎－Ｊ</v>
      </c>
      <c r="C32" s="139"/>
      <c r="D32" s="140"/>
      <c r="E32" s="141"/>
      <c r="F32" s="16" t="s">
        <v>159</v>
      </c>
      <c r="G32" s="11"/>
      <c r="H32" s="12"/>
      <c r="I32" s="52"/>
      <c r="J32" s="53"/>
      <c r="K32" s="63"/>
      <c r="L32" s="52"/>
      <c r="M32" s="53"/>
      <c r="N32" s="63"/>
      <c r="O32" s="8" t="s">
        <v>160</v>
      </c>
      <c r="P32" s="8"/>
      <c r="Q32" s="42"/>
      <c r="R32" s="97">
        <f>3*COUNTIF(C32:Q32,"○")+COUNTIF(C32:Q32,"△")</f>
        <v>0</v>
      </c>
      <c r="S32" s="76"/>
      <c r="T32" s="76">
        <f>C33+F33+I33+L33+O33</f>
        <v>0</v>
      </c>
      <c r="U32" s="76"/>
      <c r="V32" s="76">
        <f>E33+H33+K33+N33+Q33</f>
        <v>0</v>
      </c>
      <c r="W32" s="76"/>
      <c r="X32" s="87">
        <f>T32-V32</f>
        <v>0</v>
      </c>
      <c r="Y32" s="88"/>
      <c r="Z32" s="143"/>
      <c r="AA32" s="144"/>
    </row>
    <row r="33" spans="1:27" ht="13.5" customHeight="1">
      <c r="A33" s="115"/>
      <c r="B33" s="137"/>
      <c r="C33" s="142"/>
      <c r="D33" s="104"/>
      <c r="E33" s="105"/>
      <c r="F33" s="16"/>
      <c r="G33" s="11" t="s">
        <v>143</v>
      </c>
      <c r="H33" s="12"/>
      <c r="I33" s="64"/>
      <c r="J33" s="65"/>
      <c r="K33" s="66"/>
      <c r="L33" s="64"/>
      <c r="M33" s="65"/>
      <c r="N33" s="66"/>
      <c r="O33" s="9"/>
      <c r="P33" s="9" t="s">
        <v>158</v>
      </c>
      <c r="Q33" s="43"/>
      <c r="R33" s="98"/>
      <c r="S33" s="72"/>
      <c r="T33" s="72"/>
      <c r="U33" s="72"/>
      <c r="V33" s="72"/>
      <c r="W33" s="72"/>
      <c r="X33" s="72"/>
      <c r="Y33" s="73"/>
      <c r="Z33" s="145"/>
      <c r="AA33" s="146"/>
    </row>
    <row r="34" spans="1:27" ht="13.5" customHeight="1">
      <c r="A34" s="115"/>
      <c r="B34" s="138" t="str">
        <f>F30</f>
        <v>東習－Ｃ</v>
      </c>
      <c r="C34" s="10"/>
      <c r="D34" s="10"/>
      <c r="E34" s="10"/>
      <c r="F34" s="100"/>
      <c r="G34" s="101"/>
      <c r="H34" s="102"/>
      <c r="I34" s="10" t="s">
        <v>141</v>
      </c>
      <c r="J34" s="10"/>
      <c r="K34" s="44"/>
      <c r="L34" s="106"/>
      <c r="M34" s="68"/>
      <c r="N34" s="69"/>
      <c r="O34" s="106"/>
      <c r="P34" s="68"/>
      <c r="Q34" s="107"/>
      <c r="R34" s="97">
        <f>3*COUNTIF(C34:Q34,"○")+COUNTIF(C34:Q34,"△")</f>
        <v>0</v>
      </c>
      <c r="S34" s="76"/>
      <c r="T34" s="76">
        <f>C35+F35+I35+L35+O35</f>
        <v>0</v>
      </c>
      <c r="U34" s="76"/>
      <c r="V34" s="76">
        <f>E35+H35+K35+N35+Q35</f>
        <v>0</v>
      </c>
      <c r="W34" s="76"/>
      <c r="X34" s="72">
        <f>T34-V34</f>
        <v>0</v>
      </c>
      <c r="Y34" s="73"/>
      <c r="Z34" s="145"/>
      <c r="AA34" s="146"/>
    </row>
    <row r="35" spans="1:27" ht="13.5" customHeight="1">
      <c r="A35" s="115"/>
      <c r="B35" s="138"/>
      <c r="C35" s="46">
        <f>H33</f>
        <v>0</v>
      </c>
      <c r="D35" s="9" t="s">
        <v>156</v>
      </c>
      <c r="E35" s="46">
        <f>F33</f>
        <v>0</v>
      </c>
      <c r="F35" s="103"/>
      <c r="G35" s="104"/>
      <c r="H35" s="105"/>
      <c r="I35" s="9"/>
      <c r="J35" s="9" t="s">
        <v>143</v>
      </c>
      <c r="K35" s="13"/>
      <c r="L35" s="64"/>
      <c r="M35" s="65"/>
      <c r="N35" s="66"/>
      <c r="O35" s="64"/>
      <c r="P35" s="65"/>
      <c r="Q35" s="108"/>
      <c r="R35" s="98"/>
      <c r="S35" s="72"/>
      <c r="T35" s="72"/>
      <c r="U35" s="72"/>
      <c r="V35" s="72"/>
      <c r="W35" s="72"/>
      <c r="X35" s="72"/>
      <c r="Y35" s="73"/>
      <c r="Z35" s="145"/>
      <c r="AA35" s="146"/>
    </row>
    <row r="36" spans="1:27" ht="13.5" customHeight="1">
      <c r="A36" s="115"/>
      <c r="B36" s="136" t="str">
        <f>I30</f>
        <v>大久保東</v>
      </c>
      <c r="C36" s="67"/>
      <c r="D36" s="68"/>
      <c r="E36" s="69"/>
      <c r="F36" s="16"/>
      <c r="G36" s="11"/>
      <c r="H36" s="12"/>
      <c r="I36" s="100"/>
      <c r="J36" s="101"/>
      <c r="K36" s="102"/>
      <c r="L36" s="11" t="s">
        <v>140</v>
      </c>
      <c r="M36" s="11"/>
      <c r="N36" s="12"/>
      <c r="O36" s="106"/>
      <c r="P36" s="68"/>
      <c r="Q36" s="107"/>
      <c r="R36" s="97">
        <f>3*COUNTIF(C36:Q36,"○")+COUNTIF(C36:Q36,"△")</f>
        <v>0</v>
      </c>
      <c r="S36" s="76"/>
      <c r="T36" s="76">
        <f>C37+F37+I37+L37+O37</f>
        <v>0</v>
      </c>
      <c r="U36" s="76"/>
      <c r="V36" s="76">
        <f>E37+H37+K37+N37+Q37</f>
        <v>0</v>
      </c>
      <c r="W36" s="76"/>
      <c r="X36" s="72">
        <f>T36-V36</f>
        <v>0</v>
      </c>
      <c r="Y36" s="73"/>
      <c r="Z36" s="145"/>
      <c r="AA36" s="146"/>
    </row>
    <row r="37" spans="1:27" ht="13.5" customHeight="1">
      <c r="A37" s="115"/>
      <c r="B37" s="138"/>
      <c r="C37" s="70"/>
      <c r="D37" s="65"/>
      <c r="E37" s="66"/>
      <c r="F37" s="49">
        <f>K35</f>
        <v>0</v>
      </c>
      <c r="G37" s="9" t="s">
        <v>157</v>
      </c>
      <c r="H37" s="50">
        <f>I35</f>
        <v>0</v>
      </c>
      <c r="I37" s="103"/>
      <c r="J37" s="104"/>
      <c r="K37" s="105"/>
      <c r="L37" s="9"/>
      <c r="M37" s="9" t="s">
        <v>158</v>
      </c>
      <c r="N37" s="13"/>
      <c r="O37" s="64"/>
      <c r="P37" s="65"/>
      <c r="Q37" s="108"/>
      <c r="R37" s="98"/>
      <c r="S37" s="72"/>
      <c r="T37" s="72"/>
      <c r="U37" s="72"/>
      <c r="V37" s="72"/>
      <c r="W37" s="72"/>
      <c r="X37" s="72"/>
      <c r="Y37" s="73"/>
      <c r="Z37" s="145"/>
      <c r="AA37" s="146"/>
    </row>
    <row r="38" spans="1:27" ht="13.5" customHeight="1">
      <c r="A38" s="115"/>
      <c r="B38" s="117" t="str">
        <f>L30</f>
        <v>谷津－Ａ</v>
      </c>
      <c r="C38" s="67"/>
      <c r="D38" s="68"/>
      <c r="E38" s="69"/>
      <c r="F38" s="106"/>
      <c r="G38" s="68"/>
      <c r="H38" s="69"/>
      <c r="I38" s="11"/>
      <c r="J38" s="11"/>
      <c r="K38" s="44"/>
      <c r="L38" s="100"/>
      <c r="M38" s="101"/>
      <c r="N38" s="102"/>
      <c r="O38" s="10" t="s">
        <v>142</v>
      </c>
      <c r="P38" s="10"/>
      <c r="Q38" s="45"/>
      <c r="R38" s="97">
        <f>3*COUNTIF(C38:Q38,"○")+COUNTIF(C38:Q38,"△")</f>
        <v>0</v>
      </c>
      <c r="S38" s="76"/>
      <c r="T38" s="76">
        <f>C39+F39+I39+L39+O39</f>
        <v>0</v>
      </c>
      <c r="U38" s="76"/>
      <c r="V38" s="76">
        <f>E39+H39+K39+N39+Q39</f>
        <v>0</v>
      </c>
      <c r="W38" s="76"/>
      <c r="X38" s="76">
        <f>T38-V38</f>
        <v>0</v>
      </c>
      <c r="Y38" s="128"/>
      <c r="Z38" s="152"/>
      <c r="AA38" s="153"/>
    </row>
    <row r="39" spans="1:27" ht="13.5" customHeight="1">
      <c r="A39" s="115"/>
      <c r="B39" s="118"/>
      <c r="C39" s="70"/>
      <c r="D39" s="65"/>
      <c r="E39" s="66"/>
      <c r="F39" s="64"/>
      <c r="G39" s="65"/>
      <c r="H39" s="66"/>
      <c r="I39" s="46">
        <f>N37</f>
        <v>0</v>
      </c>
      <c r="J39" s="9" t="s">
        <v>156</v>
      </c>
      <c r="K39" s="50">
        <f>L37</f>
        <v>0</v>
      </c>
      <c r="L39" s="103"/>
      <c r="M39" s="104"/>
      <c r="N39" s="105"/>
      <c r="O39" s="9"/>
      <c r="P39" s="9" t="s">
        <v>143</v>
      </c>
      <c r="Q39" s="43"/>
      <c r="R39" s="98"/>
      <c r="S39" s="72"/>
      <c r="T39" s="72"/>
      <c r="U39" s="72"/>
      <c r="V39" s="72"/>
      <c r="W39" s="72"/>
      <c r="X39" s="72"/>
      <c r="Y39" s="73"/>
      <c r="Z39" s="152"/>
      <c r="AA39" s="153"/>
    </row>
    <row r="40" spans="1:27" ht="13.5" customHeight="1">
      <c r="A40" s="115"/>
      <c r="B40" s="120" t="s">
        <v>170</v>
      </c>
      <c r="C40" s="11"/>
      <c r="D40" s="11"/>
      <c r="E40" s="12"/>
      <c r="F40" s="106"/>
      <c r="G40" s="68"/>
      <c r="H40" s="69"/>
      <c r="I40" s="106"/>
      <c r="J40" s="68"/>
      <c r="K40" s="69"/>
      <c r="L40" s="11"/>
      <c r="M40" s="11"/>
      <c r="N40" s="12"/>
      <c r="O40" s="100"/>
      <c r="P40" s="101"/>
      <c r="Q40" s="130"/>
      <c r="R40" s="98">
        <f>3*COUNTIF(C40:Q40,"○")+COUNTIF(C40:Q40,"△")</f>
        <v>0</v>
      </c>
      <c r="S40" s="72"/>
      <c r="T40" s="72">
        <f>C41+F41+I41+L41+O41</f>
        <v>0</v>
      </c>
      <c r="U40" s="72"/>
      <c r="V40" s="72">
        <f>E41+H41+K41+N41+Q41</f>
        <v>0</v>
      </c>
      <c r="W40" s="72"/>
      <c r="X40" s="72">
        <f>T40-V40</f>
        <v>0</v>
      </c>
      <c r="Y40" s="73"/>
      <c r="Z40" s="152"/>
      <c r="AA40" s="153"/>
    </row>
    <row r="41" spans="1:27" ht="14.25" customHeight="1" thickBot="1">
      <c r="A41" s="116"/>
      <c r="B41" s="121"/>
      <c r="C41" s="47">
        <f>Q33</f>
        <v>0</v>
      </c>
      <c r="D41" s="21" t="s">
        <v>166</v>
      </c>
      <c r="E41" s="48">
        <f>O33</f>
        <v>0</v>
      </c>
      <c r="F41" s="156"/>
      <c r="G41" s="157"/>
      <c r="H41" s="158"/>
      <c r="I41" s="156"/>
      <c r="J41" s="157"/>
      <c r="K41" s="158"/>
      <c r="L41" s="47">
        <f>Q39</f>
        <v>0</v>
      </c>
      <c r="M41" s="21" t="s">
        <v>167</v>
      </c>
      <c r="N41" s="48">
        <f>O39</f>
        <v>0</v>
      </c>
      <c r="O41" s="131"/>
      <c r="P41" s="132"/>
      <c r="Q41" s="133"/>
      <c r="R41" s="134"/>
      <c r="S41" s="135"/>
      <c r="T41" s="135"/>
      <c r="U41" s="135"/>
      <c r="V41" s="135"/>
      <c r="W41" s="135"/>
      <c r="X41" s="135"/>
      <c r="Y41" s="147"/>
      <c r="Z41" s="154"/>
      <c r="AA41" s="155"/>
    </row>
    <row r="42" spans="1:27" ht="13.5">
      <c r="A42" s="29"/>
      <c r="B42" s="30"/>
      <c r="C42" s="30"/>
      <c r="D42" s="30"/>
      <c r="E42" s="30"/>
      <c r="F42" s="27"/>
      <c r="G42" s="27"/>
      <c r="H42" s="27"/>
      <c r="I42" s="27"/>
      <c r="J42" s="27"/>
      <c r="K42" s="28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13" ht="18" customHeight="1">
      <c r="B43" s="35" t="s">
        <v>144</v>
      </c>
      <c r="C43" s="36"/>
      <c r="D43" s="36"/>
      <c r="E43" s="36"/>
      <c r="F43" s="62" t="str">
        <f>B32</f>
        <v>藤崎－Ｊ</v>
      </c>
      <c r="G43" s="62"/>
      <c r="H43" s="62"/>
      <c r="I43" s="62" t="s">
        <v>23</v>
      </c>
      <c r="J43" s="62"/>
      <c r="K43" s="62" t="str">
        <f>F30</f>
        <v>東習－Ｃ</v>
      </c>
      <c r="L43" s="62"/>
      <c r="M43" s="62"/>
    </row>
    <row r="44" spans="2:27" ht="18" customHeight="1">
      <c r="B44" s="36" t="s">
        <v>171</v>
      </c>
      <c r="C44" s="35"/>
      <c r="D44" s="35"/>
      <c r="E44" s="35"/>
      <c r="F44" s="71" t="str">
        <f>B36</f>
        <v>大久保東</v>
      </c>
      <c r="G44" s="71"/>
      <c r="H44" s="71"/>
      <c r="I44" s="62" t="s">
        <v>23</v>
      </c>
      <c r="J44" s="62"/>
      <c r="K44" s="71" t="str">
        <f>L30</f>
        <v>谷津－Ａ</v>
      </c>
      <c r="L44" s="71"/>
      <c r="M44" s="7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2:27" ht="18" customHeight="1">
      <c r="B45" s="36" t="s">
        <v>172</v>
      </c>
      <c r="C45" s="35"/>
      <c r="D45" s="35"/>
      <c r="E45" s="35"/>
      <c r="F45" s="71" t="str">
        <f>B32</f>
        <v>藤崎－Ｊ</v>
      </c>
      <c r="G45" s="71"/>
      <c r="H45" s="71"/>
      <c r="I45" s="62" t="s">
        <v>23</v>
      </c>
      <c r="J45" s="62"/>
      <c r="K45" s="71" t="str">
        <f>O30</f>
        <v>実籾</v>
      </c>
      <c r="L45" s="71"/>
      <c r="M45" s="7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2:27" ht="18" customHeight="1">
      <c r="B46" s="35" t="s">
        <v>145</v>
      </c>
      <c r="C46" s="35"/>
      <c r="D46" s="35"/>
      <c r="E46" s="35"/>
      <c r="F46" s="62" t="str">
        <f>B34</f>
        <v>東習－Ｃ</v>
      </c>
      <c r="G46" s="62"/>
      <c r="H46" s="62"/>
      <c r="I46" s="62" t="s">
        <v>146</v>
      </c>
      <c r="J46" s="62"/>
      <c r="K46" s="71" t="str">
        <f>I30</f>
        <v>大久保東</v>
      </c>
      <c r="L46" s="71"/>
      <c r="M46" s="71"/>
      <c r="N46" s="32"/>
      <c r="O46" s="32"/>
      <c r="P46" s="32"/>
      <c r="Q46" s="32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2:27" ht="18" customHeight="1">
      <c r="B47" s="35" t="s">
        <v>147</v>
      </c>
      <c r="C47" s="35"/>
      <c r="D47" s="35"/>
      <c r="E47" s="35"/>
      <c r="F47" s="71" t="str">
        <f>B38</f>
        <v>谷津－Ａ</v>
      </c>
      <c r="G47" s="71"/>
      <c r="H47" s="71"/>
      <c r="I47" s="62" t="s">
        <v>146</v>
      </c>
      <c r="J47" s="62"/>
      <c r="K47" s="71" t="str">
        <f>O30</f>
        <v>実籾</v>
      </c>
      <c r="L47" s="71"/>
      <c r="M47" s="71"/>
      <c r="N47" s="32"/>
      <c r="O47" s="32"/>
      <c r="P47" s="32"/>
      <c r="Q47" s="32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2:27" ht="13.5">
      <c r="B48" s="31"/>
      <c r="C48" s="32"/>
      <c r="D48" s="32"/>
      <c r="E48" s="32"/>
      <c r="F48" s="31"/>
      <c r="G48" s="31"/>
      <c r="H48" s="31"/>
      <c r="I48" s="32"/>
      <c r="J48" s="33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2:27" ht="13.5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2:27" ht="13.5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</sheetData>
  <sheetProtection/>
  <mergeCells count="147">
    <mergeCell ref="C13:E14"/>
    <mergeCell ref="F20:H20"/>
    <mergeCell ref="I20:J20"/>
    <mergeCell ref="K20:M20"/>
    <mergeCell ref="F13:H14"/>
    <mergeCell ref="F15:H16"/>
    <mergeCell ref="I15:K16"/>
    <mergeCell ref="F19:H19"/>
    <mergeCell ref="F18:H18"/>
    <mergeCell ref="F47:H47"/>
    <mergeCell ref="I47:J47"/>
    <mergeCell ref="K47:M47"/>
    <mergeCell ref="F44:H44"/>
    <mergeCell ref="I44:J44"/>
    <mergeCell ref="K44:M44"/>
    <mergeCell ref="F38:H39"/>
    <mergeCell ref="F40:H41"/>
    <mergeCell ref="I40:K41"/>
    <mergeCell ref="I19:J19"/>
    <mergeCell ref="F43:H43"/>
    <mergeCell ref="I43:J43"/>
    <mergeCell ref="F21:H21"/>
    <mergeCell ref="I21:J21"/>
    <mergeCell ref="I32:K33"/>
    <mergeCell ref="K43:M43"/>
    <mergeCell ref="I30:K31"/>
    <mergeCell ref="L30:N31"/>
    <mergeCell ref="F22:H22"/>
    <mergeCell ref="K22:M22"/>
    <mergeCell ref="L28:AA28"/>
    <mergeCell ref="X30:Y31"/>
    <mergeCell ref="Z30:AA31"/>
    <mergeCell ref="O40:Q41"/>
    <mergeCell ref="R40:S41"/>
    <mergeCell ref="O30:Q31"/>
    <mergeCell ref="R34:S35"/>
    <mergeCell ref="O34:Q35"/>
    <mergeCell ref="O36:Q37"/>
    <mergeCell ref="B38:B39"/>
    <mergeCell ref="L38:N39"/>
    <mergeCell ref="R38:S39"/>
    <mergeCell ref="B36:B37"/>
    <mergeCell ref="C36:E37"/>
    <mergeCell ref="R36:S37"/>
    <mergeCell ref="Z40:AA41"/>
    <mergeCell ref="V38:W39"/>
    <mergeCell ref="I22:J22"/>
    <mergeCell ref="Z38:AA39"/>
    <mergeCell ref="T34:U35"/>
    <mergeCell ref="V34:W35"/>
    <mergeCell ref="X34:Y35"/>
    <mergeCell ref="Z34:AA35"/>
    <mergeCell ref="Z36:AA37"/>
    <mergeCell ref="I36:K37"/>
    <mergeCell ref="X38:Y39"/>
    <mergeCell ref="T40:U41"/>
    <mergeCell ref="V40:W41"/>
    <mergeCell ref="X40:Y41"/>
    <mergeCell ref="T38:U39"/>
    <mergeCell ref="T36:U37"/>
    <mergeCell ref="V36:W37"/>
    <mergeCell ref="X36:Y37"/>
    <mergeCell ref="T30:U31"/>
    <mergeCell ref="V32:W33"/>
    <mergeCell ref="X32:Y33"/>
    <mergeCell ref="Z32:AA33"/>
    <mergeCell ref="V30:W31"/>
    <mergeCell ref="R30:S31"/>
    <mergeCell ref="T15:U16"/>
    <mergeCell ref="V15:W16"/>
    <mergeCell ref="X15:Y16"/>
    <mergeCell ref="Z15:AA16"/>
    <mergeCell ref="R32:S33"/>
    <mergeCell ref="T32:U33"/>
    <mergeCell ref="L9:N10"/>
    <mergeCell ref="A30:A41"/>
    <mergeCell ref="B30:B31"/>
    <mergeCell ref="C30:E31"/>
    <mergeCell ref="F30:H31"/>
    <mergeCell ref="B34:B35"/>
    <mergeCell ref="F34:H35"/>
    <mergeCell ref="B40:B41"/>
    <mergeCell ref="B32:B33"/>
    <mergeCell ref="C32:E33"/>
    <mergeCell ref="B7:B8"/>
    <mergeCell ref="B9:B10"/>
    <mergeCell ref="B11:B12"/>
    <mergeCell ref="C7:E8"/>
    <mergeCell ref="C11:E12"/>
    <mergeCell ref="Z13:AA14"/>
    <mergeCell ref="X13:Y14"/>
    <mergeCell ref="T13:U14"/>
    <mergeCell ref="K21:M21"/>
    <mergeCell ref="K19:M19"/>
    <mergeCell ref="R13:S14"/>
    <mergeCell ref="O15:Q16"/>
    <mergeCell ref="R15:S16"/>
    <mergeCell ref="V13:W14"/>
    <mergeCell ref="A5:A16"/>
    <mergeCell ref="B13:B14"/>
    <mergeCell ref="L13:N14"/>
    <mergeCell ref="I18:J18"/>
    <mergeCell ref="K18:M18"/>
    <mergeCell ref="I7:K8"/>
    <mergeCell ref="B15:B16"/>
    <mergeCell ref="C5:E6"/>
    <mergeCell ref="I5:K6"/>
    <mergeCell ref="B5:B6"/>
    <mergeCell ref="F3:H3"/>
    <mergeCell ref="R9:S10"/>
    <mergeCell ref="R11:S12"/>
    <mergeCell ref="I11:K12"/>
    <mergeCell ref="O9:Q10"/>
    <mergeCell ref="O11:Q12"/>
    <mergeCell ref="L3:AA3"/>
    <mergeCell ref="T11:U12"/>
    <mergeCell ref="F9:H10"/>
    <mergeCell ref="L5:N6"/>
    <mergeCell ref="O5:Q6"/>
    <mergeCell ref="F5:H6"/>
    <mergeCell ref="T7:U8"/>
    <mergeCell ref="V7:W8"/>
    <mergeCell ref="R7:S8"/>
    <mergeCell ref="L7:N8"/>
    <mergeCell ref="X7:Y8"/>
    <mergeCell ref="R5:S6"/>
    <mergeCell ref="T5:U6"/>
    <mergeCell ref="V5:W6"/>
    <mergeCell ref="X11:Y12"/>
    <mergeCell ref="Z11:AA12"/>
    <mergeCell ref="T9:U10"/>
    <mergeCell ref="X5:Y6"/>
    <mergeCell ref="Z5:AA6"/>
    <mergeCell ref="Z7:AA8"/>
    <mergeCell ref="V11:W12"/>
    <mergeCell ref="Z9:AA10"/>
    <mergeCell ref="X9:Y10"/>
    <mergeCell ref="V9:W10"/>
    <mergeCell ref="F46:H46"/>
    <mergeCell ref="L32:N33"/>
    <mergeCell ref="C38:E39"/>
    <mergeCell ref="I45:J45"/>
    <mergeCell ref="K45:M45"/>
    <mergeCell ref="L34:N35"/>
    <mergeCell ref="F45:H45"/>
    <mergeCell ref="I46:J46"/>
    <mergeCell ref="K46:M46"/>
  </mergeCells>
  <printOptions horizontalCentered="1"/>
  <pageMargins left="0.3937007874015748" right="0.3937007874015748" top="0.984251968503937" bottom="0.6299212598425197" header="0.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14.625" style="0" customWidth="1"/>
    <col min="3" max="3" width="15.625" style="0" customWidth="1"/>
    <col min="4" max="4" width="2.625" style="0" customWidth="1"/>
    <col min="5" max="5" width="15.625" style="0" customWidth="1"/>
    <col min="6" max="6" width="14.625" style="0" customWidth="1"/>
    <col min="7" max="7" width="15.625" style="0" customWidth="1"/>
    <col min="8" max="32" width="2.625" style="0" customWidth="1"/>
  </cols>
  <sheetData>
    <row r="1" ht="17.25">
      <c r="A1" s="39" t="s">
        <v>60</v>
      </c>
    </row>
    <row r="2" ht="30" customHeight="1"/>
    <row r="3" ht="13.5">
      <c r="A3" s="40" t="s">
        <v>5</v>
      </c>
    </row>
    <row r="5" spans="1:7" s="40" customFormat="1" ht="13.5">
      <c r="A5" s="119" t="s">
        <v>9</v>
      </c>
      <c r="B5" s="119"/>
      <c r="C5" s="119"/>
      <c r="E5" s="119" t="s">
        <v>12</v>
      </c>
      <c r="F5" s="119"/>
      <c r="G5" s="119"/>
    </row>
    <row r="7" spans="1:5" ht="13.5">
      <c r="A7" t="s">
        <v>8</v>
      </c>
      <c r="E7" t="s">
        <v>8</v>
      </c>
    </row>
    <row r="9" spans="1:7" ht="14.25" thickBot="1">
      <c r="A9" s="7" t="s">
        <v>27</v>
      </c>
      <c r="B9" s="7" t="s">
        <v>103</v>
      </c>
      <c r="C9" s="7" t="s">
        <v>28</v>
      </c>
      <c r="E9" s="7" t="s">
        <v>29</v>
      </c>
      <c r="F9" s="7" t="s">
        <v>103</v>
      </c>
      <c r="G9" s="7" t="s">
        <v>30</v>
      </c>
    </row>
    <row r="10" spans="1:7" ht="14.25" thickTop="1">
      <c r="A10" s="159"/>
      <c r="B10" s="159" t="s">
        <v>14</v>
      </c>
      <c r="C10" s="159"/>
      <c r="E10" s="159"/>
      <c r="F10" s="159" t="str">
        <f>B10</f>
        <v>―</v>
      </c>
      <c r="G10" s="159"/>
    </row>
    <row r="11" spans="1:7" ht="13.5">
      <c r="A11" s="160"/>
      <c r="B11" s="160"/>
      <c r="C11" s="160"/>
      <c r="E11" s="160"/>
      <c r="F11" s="160"/>
      <c r="G11" s="160"/>
    </row>
    <row r="14" spans="1:5" ht="13.5">
      <c r="A14" t="s">
        <v>10</v>
      </c>
      <c r="E14" t="s">
        <v>11</v>
      </c>
    </row>
    <row r="16" spans="1:7" ht="14.25" thickBot="1">
      <c r="A16" s="7" t="s">
        <v>31</v>
      </c>
      <c r="B16" s="7" t="s">
        <v>104</v>
      </c>
      <c r="C16" s="7" t="s">
        <v>32</v>
      </c>
      <c r="E16" s="7" t="s">
        <v>33</v>
      </c>
      <c r="F16" s="7" t="s">
        <v>104</v>
      </c>
      <c r="G16" s="7" t="s">
        <v>34</v>
      </c>
    </row>
    <row r="17" spans="1:7" ht="14.25" thickTop="1">
      <c r="A17" s="159"/>
      <c r="B17" s="159" t="str">
        <f>B10</f>
        <v>―</v>
      </c>
      <c r="C17" s="159"/>
      <c r="E17" s="159"/>
      <c r="F17" s="159" t="str">
        <f>B10</f>
        <v>―</v>
      </c>
      <c r="G17" s="159"/>
    </row>
    <row r="18" spans="1:7" ht="13.5">
      <c r="A18" s="160"/>
      <c r="B18" s="160"/>
      <c r="C18" s="160"/>
      <c r="E18" s="160"/>
      <c r="F18" s="160"/>
      <c r="G18" s="160"/>
    </row>
    <row r="21" spans="1:7" ht="13.5">
      <c r="A21" t="s">
        <v>13</v>
      </c>
      <c r="E21" t="s">
        <v>10</v>
      </c>
      <c r="G21" s="1"/>
    </row>
    <row r="22" spans="5:7" ht="13.5">
      <c r="E22" s="51"/>
      <c r="G22" s="1"/>
    </row>
    <row r="23" spans="1:7" ht="14.25" thickBot="1">
      <c r="A23" s="7" t="s">
        <v>35</v>
      </c>
      <c r="B23" s="7" t="s">
        <v>105</v>
      </c>
      <c r="C23" s="7" t="s">
        <v>36</v>
      </c>
      <c r="E23" s="7" t="s">
        <v>175</v>
      </c>
      <c r="F23" s="7" t="s">
        <v>105</v>
      </c>
      <c r="G23" s="7" t="s">
        <v>176</v>
      </c>
    </row>
    <row r="24" spans="1:7" ht="14.25" thickTop="1">
      <c r="A24" s="159"/>
      <c r="B24" s="159" t="str">
        <f>B10</f>
        <v>―</v>
      </c>
      <c r="C24" s="159"/>
      <c r="E24" s="159"/>
      <c r="F24" s="159" t="str">
        <f>F10</f>
        <v>―</v>
      </c>
      <c r="G24" s="159"/>
    </row>
    <row r="25" spans="1:7" ht="13.5">
      <c r="A25" s="160"/>
      <c r="B25" s="160"/>
      <c r="C25" s="160"/>
      <c r="E25" s="160"/>
      <c r="F25" s="160"/>
      <c r="G25" s="160"/>
    </row>
  </sheetData>
  <sheetProtection/>
  <mergeCells count="20">
    <mergeCell ref="G24:G25"/>
    <mergeCell ref="F10:F11"/>
    <mergeCell ref="G10:G11"/>
    <mergeCell ref="E17:E18"/>
    <mergeCell ref="E10:E11"/>
    <mergeCell ref="A5:C5"/>
    <mergeCell ref="B17:B18"/>
    <mergeCell ref="C17:C18"/>
    <mergeCell ref="E5:G5"/>
    <mergeCell ref="G17:G18"/>
    <mergeCell ref="A10:A11"/>
    <mergeCell ref="B10:B11"/>
    <mergeCell ref="C10:C11"/>
    <mergeCell ref="A24:A25"/>
    <mergeCell ref="B24:B25"/>
    <mergeCell ref="C24:C25"/>
    <mergeCell ref="F17:F18"/>
    <mergeCell ref="A17:A18"/>
    <mergeCell ref="E24:E25"/>
    <mergeCell ref="F24:F25"/>
  </mergeCells>
  <printOptions horizontalCentered="1"/>
  <pageMargins left="0.3937007874015748" right="0.3937007874015748" top="0.984251968503937" bottom="0.62992125984251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9.625" style="0" customWidth="1"/>
    <col min="3" max="17" width="3.625" style="0" customWidth="1"/>
    <col min="18" max="47" width="2.625" style="0" customWidth="1"/>
  </cols>
  <sheetData>
    <row r="1" s="39" customFormat="1" ht="17.25">
      <c r="A1" s="39" t="s">
        <v>60</v>
      </c>
    </row>
    <row r="2" ht="30" customHeight="1"/>
    <row r="3" spans="1:27" ht="14.25" thickBot="1">
      <c r="A3" s="40" t="s">
        <v>6</v>
      </c>
      <c r="F3" s="171">
        <v>40929</v>
      </c>
      <c r="G3" s="171"/>
      <c r="H3" s="171"/>
      <c r="L3" s="184" t="s">
        <v>155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4" spans="26:27" ht="15" thickBot="1" thickTop="1">
      <c r="Z4" s="1"/>
      <c r="AA4" s="1"/>
    </row>
    <row r="5" spans="1:27" ht="14.25" customHeight="1" thickTop="1">
      <c r="A5" s="185" t="s">
        <v>39</v>
      </c>
      <c r="B5" s="190"/>
      <c r="C5" s="192" t="s">
        <v>132</v>
      </c>
      <c r="D5" s="172"/>
      <c r="E5" s="172"/>
      <c r="F5" s="172" t="s">
        <v>116</v>
      </c>
      <c r="G5" s="172"/>
      <c r="H5" s="172"/>
      <c r="I5" s="172" t="s">
        <v>130</v>
      </c>
      <c r="J5" s="172"/>
      <c r="K5" s="172"/>
      <c r="L5" s="180" t="s">
        <v>113</v>
      </c>
      <c r="M5" s="174"/>
      <c r="N5" s="181"/>
      <c r="O5" s="174" t="s">
        <v>19</v>
      </c>
      <c r="P5" s="174"/>
      <c r="Q5" s="175"/>
      <c r="R5" s="178" t="s">
        <v>0</v>
      </c>
      <c r="S5" s="163"/>
      <c r="T5" s="163" t="s">
        <v>1</v>
      </c>
      <c r="U5" s="163"/>
      <c r="V5" s="163" t="s">
        <v>2</v>
      </c>
      <c r="W5" s="163"/>
      <c r="X5" s="163" t="s">
        <v>3</v>
      </c>
      <c r="Y5" s="169"/>
      <c r="Z5" s="165" t="s">
        <v>4</v>
      </c>
      <c r="AA5" s="166"/>
    </row>
    <row r="6" spans="1:27" ht="14.25" thickBot="1">
      <c r="A6" s="186"/>
      <c r="B6" s="191"/>
      <c r="C6" s="193"/>
      <c r="D6" s="173"/>
      <c r="E6" s="173"/>
      <c r="F6" s="173"/>
      <c r="G6" s="173"/>
      <c r="H6" s="173"/>
      <c r="I6" s="173"/>
      <c r="J6" s="173"/>
      <c r="K6" s="173"/>
      <c r="L6" s="182"/>
      <c r="M6" s="176"/>
      <c r="N6" s="183"/>
      <c r="O6" s="176"/>
      <c r="P6" s="176"/>
      <c r="Q6" s="177"/>
      <c r="R6" s="179"/>
      <c r="S6" s="164"/>
      <c r="T6" s="164"/>
      <c r="U6" s="164"/>
      <c r="V6" s="164"/>
      <c r="W6" s="164"/>
      <c r="X6" s="164"/>
      <c r="Y6" s="170"/>
      <c r="Z6" s="167"/>
      <c r="AA6" s="168"/>
    </row>
    <row r="7" spans="1:27" ht="14.25" thickTop="1">
      <c r="A7" s="186"/>
      <c r="B7" s="194" t="str">
        <f>C5</f>
        <v>向山－Ｂ</v>
      </c>
      <c r="C7" s="139"/>
      <c r="D7" s="140"/>
      <c r="E7" s="141"/>
      <c r="F7" s="16" t="s">
        <v>159</v>
      </c>
      <c r="G7" s="11"/>
      <c r="H7" s="12"/>
      <c r="I7" s="52"/>
      <c r="J7" s="53"/>
      <c r="K7" s="63"/>
      <c r="L7" s="52"/>
      <c r="M7" s="53"/>
      <c r="N7" s="63"/>
      <c r="O7" s="8" t="s">
        <v>160</v>
      </c>
      <c r="P7" s="8"/>
      <c r="Q7" s="42"/>
      <c r="R7" s="97">
        <f>3*COUNTIF(C7:Q7,"○")+COUNTIF(C7:Q7,"△")</f>
        <v>0</v>
      </c>
      <c r="S7" s="76"/>
      <c r="T7" s="76">
        <f>C8+F8+I8+L8+O8</f>
        <v>0</v>
      </c>
      <c r="U7" s="76"/>
      <c r="V7" s="76">
        <f>E8+H8+K8+N8+Q8</f>
        <v>0</v>
      </c>
      <c r="W7" s="76"/>
      <c r="X7" s="87">
        <f>T7-V7</f>
        <v>0</v>
      </c>
      <c r="Y7" s="88"/>
      <c r="Z7" s="85"/>
      <c r="AA7" s="86"/>
    </row>
    <row r="8" spans="1:27" ht="13.5">
      <c r="A8" s="186"/>
      <c r="B8" s="195"/>
      <c r="C8" s="142"/>
      <c r="D8" s="104"/>
      <c r="E8" s="105"/>
      <c r="F8" s="16"/>
      <c r="G8" s="11" t="s">
        <v>143</v>
      </c>
      <c r="H8" s="12"/>
      <c r="I8" s="64"/>
      <c r="J8" s="65"/>
      <c r="K8" s="66"/>
      <c r="L8" s="64"/>
      <c r="M8" s="65"/>
      <c r="N8" s="66"/>
      <c r="O8" s="9"/>
      <c r="P8" s="9" t="s">
        <v>158</v>
      </c>
      <c r="Q8" s="43"/>
      <c r="R8" s="98"/>
      <c r="S8" s="72"/>
      <c r="T8" s="72"/>
      <c r="U8" s="72"/>
      <c r="V8" s="72"/>
      <c r="W8" s="72"/>
      <c r="X8" s="72"/>
      <c r="Y8" s="73"/>
      <c r="Z8" s="74"/>
      <c r="AA8" s="75"/>
    </row>
    <row r="9" spans="1:27" ht="13.5">
      <c r="A9" s="186"/>
      <c r="B9" s="196" t="str">
        <f>F5</f>
        <v>藤崎－Ｉ</v>
      </c>
      <c r="C9" s="10"/>
      <c r="D9" s="10"/>
      <c r="E9" s="10"/>
      <c r="F9" s="100"/>
      <c r="G9" s="101"/>
      <c r="H9" s="102"/>
      <c r="I9" s="10" t="s">
        <v>141</v>
      </c>
      <c r="J9" s="10"/>
      <c r="K9" s="44"/>
      <c r="L9" s="106"/>
      <c r="M9" s="68"/>
      <c r="N9" s="69"/>
      <c r="O9" s="106"/>
      <c r="P9" s="68"/>
      <c r="Q9" s="107"/>
      <c r="R9" s="97">
        <f>3*COUNTIF(C9:Q9,"○")+COUNTIF(C9:Q9,"△")</f>
        <v>0</v>
      </c>
      <c r="S9" s="76"/>
      <c r="T9" s="76">
        <f>C10+F10+I10+L10+O10</f>
        <v>0</v>
      </c>
      <c r="U9" s="76"/>
      <c r="V9" s="76">
        <f>E10+H10+K10+N10+Q10</f>
        <v>0</v>
      </c>
      <c r="W9" s="76"/>
      <c r="X9" s="72">
        <f>T9-V9</f>
        <v>0</v>
      </c>
      <c r="Y9" s="73"/>
      <c r="Z9" s="74"/>
      <c r="AA9" s="75"/>
    </row>
    <row r="10" spans="1:27" ht="13.5">
      <c r="A10" s="186"/>
      <c r="B10" s="196"/>
      <c r="C10" s="46">
        <f>H8</f>
        <v>0</v>
      </c>
      <c r="D10" s="9" t="s">
        <v>156</v>
      </c>
      <c r="E10" s="46">
        <f>F8</f>
        <v>0</v>
      </c>
      <c r="F10" s="103"/>
      <c r="G10" s="104"/>
      <c r="H10" s="105"/>
      <c r="I10" s="9"/>
      <c r="J10" s="9" t="s">
        <v>143</v>
      </c>
      <c r="K10" s="13"/>
      <c r="L10" s="64"/>
      <c r="M10" s="65"/>
      <c r="N10" s="66"/>
      <c r="O10" s="64"/>
      <c r="P10" s="65"/>
      <c r="Q10" s="108"/>
      <c r="R10" s="98"/>
      <c r="S10" s="72"/>
      <c r="T10" s="72"/>
      <c r="U10" s="72"/>
      <c r="V10" s="72"/>
      <c r="W10" s="72"/>
      <c r="X10" s="72"/>
      <c r="Y10" s="73"/>
      <c r="Z10" s="74"/>
      <c r="AA10" s="75"/>
    </row>
    <row r="11" spans="1:27" ht="13.5">
      <c r="A11" s="186"/>
      <c r="B11" s="194" t="str">
        <f>I5</f>
        <v>東習－Ｂ</v>
      </c>
      <c r="C11" s="67"/>
      <c r="D11" s="68"/>
      <c r="E11" s="69"/>
      <c r="F11" s="16"/>
      <c r="G11" s="11"/>
      <c r="H11" s="12"/>
      <c r="I11" s="100"/>
      <c r="J11" s="101"/>
      <c r="K11" s="102"/>
      <c r="L11" s="11" t="s">
        <v>140</v>
      </c>
      <c r="M11" s="11"/>
      <c r="N11" s="12"/>
      <c r="O11" s="106"/>
      <c r="P11" s="68"/>
      <c r="Q11" s="107"/>
      <c r="R11" s="97">
        <f>3*COUNTIF(C11:Q11,"○")+COUNTIF(C11:Q11,"△")</f>
        <v>0</v>
      </c>
      <c r="S11" s="76"/>
      <c r="T11" s="76">
        <f>C12+F12+I12+L12+O12</f>
        <v>0</v>
      </c>
      <c r="U11" s="76"/>
      <c r="V11" s="76">
        <f>E12+H12+K12+N12+Q12</f>
        <v>0</v>
      </c>
      <c r="W11" s="76"/>
      <c r="X11" s="72">
        <f>T11-V11</f>
        <v>0</v>
      </c>
      <c r="Y11" s="73"/>
      <c r="Z11" s="74"/>
      <c r="AA11" s="75"/>
    </row>
    <row r="12" spans="1:27" ht="13.5">
      <c r="A12" s="186"/>
      <c r="B12" s="196"/>
      <c r="C12" s="70"/>
      <c r="D12" s="65"/>
      <c r="E12" s="66"/>
      <c r="F12" s="49">
        <f>K10</f>
        <v>0</v>
      </c>
      <c r="G12" s="9" t="s">
        <v>157</v>
      </c>
      <c r="H12" s="50">
        <f>I10</f>
        <v>0</v>
      </c>
      <c r="I12" s="103"/>
      <c r="J12" s="104"/>
      <c r="K12" s="105"/>
      <c r="L12" s="9"/>
      <c r="M12" s="9" t="s">
        <v>158</v>
      </c>
      <c r="N12" s="13"/>
      <c r="O12" s="64"/>
      <c r="P12" s="65"/>
      <c r="Q12" s="108"/>
      <c r="R12" s="98"/>
      <c r="S12" s="72"/>
      <c r="T12" s="72"/>
      <c r="U12" s="72"/>
      <c r="V12" s="72"/>
      <c r="W12" s="72"/>
      <c r="X12" s="72"/>
      <c r="Y12" s="73"/>
      <c r="Z12" s="74"/>
      <c r="AA12" s="75"/>
    </row>
    <row r="13" spans="1:29" ht="13.5">
      <c r="A13" s="186"/>
      <c r="B13" s="188" t="str">
        <f>L5</f>
        <v>藤崎－Ｂ</v>
      </c>
      <c r="C13" s="67"/>
      <c r="D13" s="68"/>
      <c r="E13" s="69"/>
      <c r="F13" s="106"/>
      <c r="G13" s="68"/>
      <c r="H13" s="69"/>
      <c r="I13" s="11"/>
      <c r="J13" s="11"/>
      <c r="K13" s="44"/>
      <c r="L13" s="100"/>
      <c r="M13" s="101"/>
      <c r="N13" s="102"/>
      <c r="O13" s="10" t="s">
        <v>142</v>
      </c>
      <c r="P13" s="10"/>
      <c r="Q13" s="45"/>
      <c r="R13" s="97">
        <f>3*COUNTIF(C13:Q13,"○")+COUNTIF(C13:Q13,"△")</f>
        <v>0</v>
      </c>
      <c r="S13" s="76"/>
      <c r="T13" s="76">
        <f>C14+F14+I14+L14+O14</f>
        <v>0</v>
      </c>
      <c r="U13" s="76"/>
      <c r="V13" s="76">
        <f>E14+H14+K14+N14+Q14</f>
        <v>0</v>
      </c>
      <c r="W13" s="76"/>
      <c r="X13" s="76">
        <f>T13-V13</f>
        <v>0</v>
      </c>
      <c r="Y13" s="128"/>
      <c r="Z13" s="126"/>
      <c r="AA13" s="127"/>
      <c r="AC13" s="1"/>
    </row>
    <row r="14" spans="1:27" ht="13.5">
      <c r="A14" s="186"/>
      <c r="B14" s="189"/>
      <c r="C14" s="70"/>
      <c r="D14" s="65"/>
      <c r="E14" s="66"/>
      <c r="F14" s="64"/>
      <c r="G14" s="65"/>
      <c r="H14" s="66"/>
      <c r="I14" s="46">
        <f>N12</f>
        <v>0</v>
      </c>
      <c r="J14" s="9" t="s">
        <v>156</v>
      </c>
      <c r="K14" s="50">
        <f>L12</f>
        <v>0</v>
      </c>
      <c r="L14" s="103"/>
      <c r="M14" s="104"/>
      <c r="N14" s="105"/>
      <c r="O14" s="9"/>
      <c r="P14" s="9" t="s">
        <v>143</v>
      </c>
      <c r="Q14" s="43"/>
      <c r="R14" s="98"/>
      <c r="S14" s="72"/>
      <c r="T14" s="72"/>
      <c r="U14" s="72"/>
      <c r="V14" s="72"/>
      <c r="W14" s="72"/>
      <c r="X14" s="72"/>
      <c r="Y14" s="73"/>
      <c r="Z14" s="126"/>
      <c r="AA14" s="127"/>
    </row>
    <row r="15" spans="1:27" ht="13.5">
      <c r="A15" s="186"/>
      <c r="B15" s="161" t="str">
        <f>O5</f>
        <v>秋津</v>
      </c>
      <c r="C15" s="11"/>
      <c r="D15" s="11"/>
      <c r="E15" s="12"/>
      <c r="F15" s="106"/>
      <c r="G15" s="68"/>
      <c r="H15" s="69"/>
      <c r="I15" s="106"/>
      <c r="J15" s="68"/>
      <c r="K15" s="69"/>
      <c r="L15" s="11"/>
      <c r="M15" s="11"/>
      <c r="N15" s="12"/>
      <c r="O15" s="100"/>
      <c r="P15" s="101"/>
      <c r="Q15" s="130"/>
      <c r="R15" s="98">
        <f>3*COUNTIF(C15:Q15,"○")+COUNTIF(C15:Q15,"△")</f>
        <v>0</v>
      </c>
      <c r="S15" s="72"/>
      <c r="T15" s="72">
        <f>C16+F16+I16+L16+O16</f>
        <v>0</v>
      </c>
      <c r="U15" s="72"/>
      <c r="V15" s="72">
        <f>E16+H16+K16+N16+Q16</f>
        <v>0</v>
      </c>
      <c r="W15" s="72"/>
      <c r="X15" s="72">
        <f>T15-V15</f>
        <v>0</v>
      </c>
      <c r="Y15" s="73"/>
      <c r="Z15" s="148"/>
      <c r="AA15" s="149"/>
    </row>
    <row r="16" spans="1:27" ht="14.25" thickBot="1">
      <c r="A16" s="187"/>
      <c r="B16" s="162"/>
      <c r="C16" s="47">
        <f>Q8</f>
        <v>0</v>
      </c>
      <c r="D16" s="21" t="s">
        <v>166</v>
      </c>
      <c r="E16" s="48">
        <f>O8</f>
        <v>0</v>
      </c>
      <c r="F16" s="156"/>
      <c r="G16" s="157"/>
      <c r="H16" s="158"/>
      <c r="I16" s="156"/>
      <c r="J16" s="157"/>
      <c r="K16" s="158"/>
      <c r="L16" s="47">
        <f>Q14</f>
        <v>0</v>
      </c>
      <c r="M16" s="21" t="s">
        <v>167</v>
      </c>
      <c r="N16" s="48">
        <f>O14</f>
        <v>0</v>
      </c>
      <c r="O16" s="131"/>
      <c r="P16" s="132"/>
      <c r="Q16" s="133"/>
      <c r="R16" s="134"/>
      <c r="S16" s="135"/>
      <c r="T16" s="135"/>
      <c r="U16" s="135"/>
      <c r="V16" s="135"/>
      <c r="W16" s="135"/>
      <c r="X16" s="135"/>
      <c r="Y16" s="147"/>
      <c r="Z16" s="150"/>
      <c r="AA16" s="151"/>
    </row>
    <row r="17" spans="1:2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" customHeight="1">
      <c r="A18" s="2"/>
      <c r="B18" s="41" t="s">
        <v>150</v>
      </c>
      <c r="C18" s="40"/>
      <c r="D18" s="40"/>
      <c r="E18" s="40"/>
      <c r="F18" s="119" t="str">
        <f>B7</f>
        <v>向山－Ｂ</v>
      </c>
      <c r="G18" s="119"/>
      <c r="H18" s="119"/>
      <c r="I18" s="119" t="s">
        <v>151</v>
      </c>
      <c r="J18" s="119"/>
      <c r="K18" s="119" t="str">
        <f>F5</f>
        <v>藤崎－Ｉ</v>
      </c>
      <c r="L18" s="119"/>
      <c r="M18" s="119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8" customHeight="1">
      <c r="A19" s="2"/>
      <c r="B19" s="36" t="s">
        <v>171</v>
      </c>
      <c r="C19" s="41"/>
      <c r="D19" s="41"/>
      <c r="E19" s="41"/>
      <c r="F19" s="129" t="str">
        <f>B11</f>
        <v>東習－Ｂ</v>
      </c>
      <c r="G19" s="129"/>
      <c r="H19" s="129"/>
      <c r="I19" s="119" t="s">
        <v>151</v>
      </c>
      <c r="J19" s="119"/>
      <c r="K19" s="129" t="str">
        <f>L5</f>
        <v>藤崎－Ｂ</v>
      </c>
      <c r="L19" s="129"/>
      <c r="M19" s="129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8" customHeight="1">
      <c r="A20" s="2"/>
      <c r="B20" s="36" t="s">
        <v>172</v>
      </c>
      <c r="C20" s="41"/>
      <c r="D20" s="41"/>
      <c r="E20" s="41"/>
      <c r="F20" s="129" t="str">
        <f>B7</f>
        <v>向山－Ｂ</v>
      </c>
      <c r="G20" s="129"/>
      <c r="H20" s="129"/>
      <c r="I20" s="119" t="s">
        <v>151</v>
      </c>
      <c r="J20" s="119"/>
      <c r="K20" s="129" t="str">
        <f>O5</f>
        <v>秋津</v>
      </c>
      <c r="L20" s="129"/>
      <c r="M20" s="129"/>
      <c r="N20" s="2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8" customHeight="1">
      <c r="A21" s="2"/>
      <c r="B21" s="41" t="s">
        <v>152</v>
      </c>
      <c r="C21" s="41"/>
      <c r="D21" s="41"/>
      <c r="E21" s="41"/>
      <c r="F21" s="129" t="str">
        <f>B9</f>
        <v>藤崎－Ｉ</v>
      </c>
      <c r="G21" s="129"/>
      <c r="H21" s="129"/>
      <c r="I21" s="119" t="s">
        <v>151</v>
      </c>
      <c r="J21" s="119"/>
      <c r="K21" s="129" t="str">
        <f>I5</f>
        <v>東習－Ｂ</v>
      </c>
      <c r="L21" s="129"/>
      <c r="M21" s="129"/>
      <c r="N21" s="2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8" customHeight="1">
      <c r="A22" s="2"/>
      <c r="B22" s="41" t="s">
        <v>153</v>
      </c>
      <c r="C22" s="41"/>
      <c r="D22" s="41"/>
      <c r="E22" s="41"/>
      <c r="F22" s="129" t="str">
        <f>B13</f>
        <v>藤崎－Ｂ</v>
      </c>
      <c r="G22" s="129"/>
      <c r="H22" s="129"/>
      <c r="I22" s="119" t="s">
        <v>151</v>
      </c>
      <c r="J22" s="119"/>
      <c r="K22" s="129" t="str">
        <f>O5</f>
        <v>秋津</v>
      </c>
      <c r="L22" s="129"/>
      <c r="M22" s="129"/>
      <c r="N22" s="2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7" ht="13.5">
      <c r="B23" s="5"/>
      <c r="C23" s="2"/>
      <c r="D23" s="2"/>
      <c r="E23" s="2"/>
      <c r="F23" s="5"/>
      <c r="G23" s="5"/>
      <c r="H23" s="5"/>
      <c r="I23" s="2"/>
      <c r="J23" s="3"/>
      <c r="K23" s="2"/>
      <c r="L23" s="2"/>
      <c r="M23" s="2"/>
      <c r="N23" s="2"/>
      <c r="O23" s="2"/>
      <c r="P23" s="2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ht="13.5">
      <c r="B24" s="5"/>
      <c r="C24" s="2"/>
      <c r="D24" s="2"/>
      <c r="E24" s="2"/>
      <c r="F24" s="5"/>
      <c r="G24" s="5"/>
      <c r="H24" s="5"/>
      <c r="I24" s="2"/>
      <c r="J24" s="3"/>
      <c r="K24" s="2"/>
      <c r="L24" s="2"/>
      <c r="M24" s="2"/>
      <c r="N24" s="2"/>
      <c r="O24" s="2"/>
      <c r="P24" s="2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7" ht="13.5">
      <c r="B25" s="5"/>
      <c r="C25" s="2"/>
      <c r="D25" s="2"/>
      <c r="E25" s="2"/>
      <c r="F25" s="5"/>
      <c r="G25" s="5"/>
      <c r="H25" s="5"/>
      <c r="I25" s="2"/>
      <c r="J25" s="3"/>
      <c r="K25" s="2"/>
      <c r="L25" s="2"/>
      <c r="M25" s="2"/>
      <c r="N25" s="2"/>
      <c r="O25" s="2"/>
      <c r="P25" s="2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13.5">
      <c r="B26" s="5"/>
      <c r="C26" s="2"/>
      <c r="D26" s="2"/>
      <c r="E26" s="2"/>
      <c r="F26" s="5"/>
      <c r="G26" s="5"/>
      <c r="H26" s="5"/>
      <c r="I26" s="2"/>
      <c r="J26" s="3"/>
      <c r="K26" s="2"/>
      <c r="L26" s="2"/>
      <c r="M26" s="2"/>
      <c r="N26" s="2"/>
      <c r="O26" s="2"/>
      <c r="P26" s="2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7" ht="13.5">
      <c r="B27" s="5"/>
      <c r="C27" s="2"/>
      <c r="D27" s="2"/>
      <c r="E27" s="2"/>
      <c r="F27" s="2"/>
      <c r="G27" s="2"/>
      <c r="H27" s="2"/>
      <c r="I27" s="5"/>
      <c r="J27" s="5"/>
      <c r="K27" s="5"/>
      <c r="L27" s="2"/>
      <c r="M27" s="2"/>
      <c r="N27" s="2"/>
      <c r="O27" s="2"/>
      <c r="P27" s="2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27" ht="14.25" thickBot="1">
      <c r="B28" s="5"/>
      <c r="C28" s="2"/>
      <c r="D28" s="2"/>
      <c r="E28" s="2"/>
      <c r="F28" s="2"/>
      <c r="G28" s="2"/>
      <c r="H28" s="2"/>
      <c r="I28" s="5"/>
      <c r="J28" s="5"/>
      <c r="K28" s="5"/>
      <c r="L28" s="184" t="s">
        <v>154</v>
      </c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</row>
    <row r="29" spans="2:27" ht="15" thickBot="1" thickTop="1">
      <c r="B29" s="5"/>
      <c r="C29" s="2"/>
      <c r="D29" s="2"/>
      <c r="E29" s="2"/>
      <c r="F29" s="2"/>
      <c r="G29" s="2"/>
      <c r="H29" s="2"/>
      <c r="I29" s="2"/>
      <c r="J29" s="2"/>
      <c r="K29" s="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4.25" thickTop="1">
      <c r="A30" s="185" t="s">
        <v>20</v>
      </c>
      <c r="B30" s="190"/>
      <c r="C30" s="192" t="s">
        <v>117</v>
      </c>
      <c r="D30" s="172"/>
      <c r="E30" s="172"/>
      <c r="F30" s="172" t="s">
        <v>131</v>
      </c>
      <c r="G30" s="172"/>
      <c r="H30" s="172"/>
      <c r="I30" s="172" t="s">
        <v>115</v>
      </c>
      <c r="J30" s="172"/>
      <c r="K30" s="172"/>
      <c r="L30" s="172" t="s">
        <v>126</v>
      </c>
      <c r="M30" s="172"/>
      <c r="N30" s="172"/>
      <c r="O30" s="174" t="s">
        <v>129</v>
      </c>
      <c r="P30" s="174"/>
      <c r="Q30" s="175"/>
      <c r="R30" s="178" t="s">
        <v>0</v>
      </c>
      <c r="S30" s="163"/>
      <c r="T30" s="163" t="s">
        <v>1</v>
      </c>
      <c r="U30" s="163"/>
      <c r="V30" s="163" t="s">
        <v>2</v>
      </c>
      <c r="W30" s="163"/>
      <c r="X30" s="163" t="s">
        <v>3</v>
      </c>
      <c r="Y30" s="169"/>
      <c r="Z30" s="165" t="s">
        <v>4</v>
      </c>
      <c r="AA30" s="166"/>
    </row>
    <row r="31" spans="1:27" ht="14.25" thickBot="1">
      <c r="A31" s="186"/>
      <c r="B31" s="191"/>
      <c r="C31" s="19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6"/>
      <c r="P31" s="176"/>
      <c r="Q31" s="177"/>
      <c r="R31" s="179"/>
      <c r="S31" s="164"/>
      <c r="T31" s="164"/>
      <c r="U31" s="164"/>
      <c r="V31" s="164"/>
      <c r="W31" s="164"/>
      <c r="X31" s="164"/>
      <c r="Y31" s="170"/>
      <c r="Z31" s="167"/>
      <c r="AA31" s="168"/>
    </row>
    <row r="32" spans="1:27" ht="14.25" customHeight="1" thickTop="1">
      <c r="A32" s="186"/>
      <c r="B32" s="194" t="str">
        <f>C30</f>
        <v>藤崎－Ｈ</v>
      </c>
      <c r="C32" s="139"/>
      <c r="D32" s="140"/>
      <c r="E32" s="141"/>
      <c r="F32" s="16" t="s">
        <v>159</v>
      </c>
      <c r="G32" s="11"/>
      <c r="H32" s="12"/>
      <c r="I32" s="52"/>
      <c r="J32" s="53"/>
      <c r="K32" s="63"/>
      <c r="L32" s="52"/>
      <c r="M32" s="53"/>
      <c r="N32" s="63"/>
      <c r="O32" s="8" t="s">
        <v>160</v>
      </c>
      <c r="P32" s="8"/>
      <c r="Q32" s="42"/>
      <c r="R32" s="97">
        <f>3*COUNTIF(C32:Q32,"○")+COUNTIF(C32:Q32,"△")</f>
        <v>0</v>
      </c>
      <c r="S32" s="76"/>
      <c r="T32" s="76">
        <f>C33+F33+I33+L33+O33</f>
        <v>0</v>
      </c>
      <c r="U32" s="76"/>
      <c r="V32" s="76">
        <f>E33+H33+K33+N33+Q33</f>
        <v>0</v>
      </c>
      <c r="W32" s="76"/>
      <c r="X32" s="87">
        <f>T32-V32</f>
        <v>0</v>
      </c>
      <c r="Y32" s="88"/>
      <c r="Z32" s="85"/>
      <c r="AA32" s="86"/>
    </row>
    <row r="33" spans="1:27" ht="13.5" customHeight="1">
      <c r="A33" s="186"/>
      <c r="B33" s="195"/>
      <c r="C33" s="142"/>
      <c r="D33" s="104"/>
      <c r="E33" s="105"/>
      <c r="F33" s="16"/>
      <c r="G33" s="11" t="s">
        <v>143</v>
      </c>
      <c r="H33" s="12"/>
      <c r="I33" s="64"/>
      <c r="J33" s="65"/>
      <c r="K33" s="66"/>
      <c r="L33" s="64"/>
      <c r="M33" s="65"/>
      <c r="N33" s="66"/>
      <c r="O33" s="9"/>
      <c r="P33" s="9" t="s">
        <v>158</v>
      </c>
      <c r="Q33" s="43"/>
      <c r="R33" s="98"/>
      <c r="S33" s="72"/>
      <c r="T33" s="72"/>
      <c r="U33" s="72"/>
      <c r="V33" s="72"/>
      <c r="W33" s="72"/>
      <c r="X33" s="72"/>
      <c r="Y33" s="73"/>
      <c r="Z33" s="74"/>
      <c r="AA33" s="75"/>
    </row>
    <row r="34" spans="1:27" ht="13.5" customHeight="1">
      <c r="A34" s="186"/>
      <c r="B34" s="196" t="str">
        <f>F30</f>
        <v>谷津－Ｃ</v>
      </c>
      <c r="C34" s="10"/>
      <c r="D34" s="10"/>
      <c r="E34" s="10"/>
      <c r="F34" s="100"/>
      <c r="G34" s="101"/>
      <c r="H34" s="102"/>
      <c r="I34" s="10" t="s">
        <v>141</v>
      </c>
      <c r="J34" s="10"/>
      <c r="K34" s="44"/>
      <c r="L34" s="106"/>
      <c r="M34" s="68"/>
      <c r="N34" s="69"/>
      <c r="O34" s="106"/>
      <c r="P34" s="68"/>
      <c r="Q34" s="107"/>
      <c r="R34" s="97">
        <f>3*COUNTIF(C34:Q34,"○")+COUNTIF(C34:Q34,"△")</f>
        <v>0</v>
      </c>
      <c r="S34" s="76"/>
      <c r="T34" s="76">
        <f>C35+F35+I35+L35+O35</f>
        <v>0</v>
      </c>
      <c r="U34" s="76"/>
      <c r="V34" s="76">
        <f>E35+H35+K35+N35+Q35</f>
        <v>0</v>
      </c>
      <c r="W34" s="76"/>
      <c r="X34" s="72">
        <f>T34-V34</f>
        <v>0</v>
      </c>
      <c r="Y34" s="73"/>
      <c r="Z34" s="74"/>
      <c r="AA34" s="75"/>
    </row>
    <row r="35" spans="1:27" ht="13.5" customHeight="1">
      <c r="A35" s="186"/>
      <c r="B35" s="196"/>
      <c r="C35" s="46">
        <f>H33</f>
        <v>0</v>
      </c>
      <c r="D35" s="9" t="s">
        <v>156</v>
      </c>
      <c r="E35" s="46">
        <f>F33</f>
        <v>0</v>
      </c>
      <c r="F35" s="103"/>
      <c r="G35" s="104"/>
      <c r="H35" s="105"/>
      <c r="I35" s="9"/>
      <c r="J35" s="9" t="s">
        <v>143</v>
      </c>
      <c r="K35" s="13"/>
      <c r="L35" s="64"/>
      <c r="M35" s="65"/>
      <c r="N35" s="66"/>
      <c r="O35" s="64"/>
      <c r="P35" s="65"/>
      <c r="Q35" s="108"/>
      <c r="R35" s="98"/>
      <c r="S35" s="72"/>
      <c r="T35" s="72"/>
      <c r="U35" s="72"/>
      <c r="V35" s="72"/>
      <c r="W35" s="72"/>
      <c r="X35" s="72"/>
      <c r="Y35" s="73"/>
      <c r="Z35" s="74"/>
      <c r="AA35" s="75"/>
    </row>
    <row r="36" spans="1:27" ht="13.5" customHeight="1">
      <c r="A36" s="186"/>
      <c r="B36" s="194" t="str">
        <f>I30</f>
        <v>藤崎－Ｃ</v>
      </c>
      <c r="C36" s="67"/>
      <c r="D36" s="68"/>
      <c r="E36" s="69"/>
      <c r="F36" s="16"/>
      <c r="G36" s="11"/>
      <c r="H36" s="12"/>
      <c r="I36" s="100"/>
      <c r="J36" s="101"/>
      <c r="K36" s="102"/>
      <c r="L36" s="11" t="s">
        <v>140</v>
      </c>
      <c r="M36" s="11"/>
      <c r="N36" s="12"/>
      <c r="O36" s="106"/>
      <c r="P36" s="68"/>
      <c r="Q36" s="107"/>
      <c r="R36" s="97">
        <f>3*COUNTIF(C36:Q36,"○")+COUNTIF(C36:Q36,"△")</f>
        <v>0</v>
      </c>
      <c r="S36" s="76"/>
      <c r="T36" s="76">
        <f>C37+F37+I37+L37+O37</f>
        <v>0</v>
      </c>
      <c r="U36" s="76"/>
      <c r="V36" s="76">
        <f>E37+H37+K37+N37+Q37</f>
        <v>0</v>
      </c>
      <c r="W36" s="76"/>
      <c r="X36" s="72">
        <f>T36-V36</f>
        <v>0</v>
      </c>
      <c r="Y36" s="73"/>
      <c r="Z36" s="74"/>
      <c r="AA36" s="75"/>
    </row>
    <row r="37" spans="1:27" ht="13.5" customHeight="1">
      <c r="A37" s="186"/>
      <c r="B37" s="196"/>
      <c r="C37" s="70"/>
      <c r="D37" s="65"/>
      <c r="E37" s="66"/>
      <c r="F37" s="49">
        <f>K35</f>
        <v>0</v>
      </c>
      <c r="G37" s="9" t="s">
        <v>157</v>
      </c>
      <c r="H37" s="50">
        <f>I35</f>
        <v>0</v>
      </c>
      <c r="I37" s="103"/>
      <c r="J37" s="104"/>
      <c r="K37" s="105"/>
      <c r="L37" s="9"/>
      <c r="M37" s="9" t="s">
        <v>158</v>
      </c>
      <c r="N37" s="13"/>
      <c r="O37" s="64"/>
      <c r="P37" s="65"/>
      <c r="Q37" s="108"/>
      <c r="R37" s="98"/>
      <c r="S37" s="72"/>
      <c r="T37" s="72"/>
      <c r="U37" s="72"/>
      <c r="V37" s="72"/>
      <c r="W37" s="72"/>
      <c r="X37" s="72"/>
      <c r="Y37" s="73"/>
      <c r="Z37" s="74"/>
      <c r="AA37" s="75"/>
    </row>
    <row r="38" spans="1:27" ht="13.5" customHeight="1">
      <c r="A38" s="186"/>
      <c r="B38" s="188" t="str">
        <f>L30</f>
        <v>ＭＳＳ－Ｂ</v>
      </c>
      <c r="C38" s="67"/>
      <c r="D38" s="68"/>
      <c r="E38" s="69"/>
      <c r="F38" s="106"/>
      <c r="G38" s="68"/>
      <c r="H38" s="69"/>
      <c r="I38" s="11"/>
      <c r="J38" s="11"/>
      <c r="K38" s="44"/>
      <c r="L38" s="100"/>
      <c r="M38" s="101"/>
      <c r="N38" s="102"/>
      <c r="O38" s="10" t="s">
        <v>142</v>
      </c>
      <c r="P38" s="10"/>
      <c r="Q38" s="45"/>
      <c r="R38" s="97">
        <f>3*COUNTIF(C38:Q38,"○")+COUNTIF(C38:Q38,"△")</f>
        <v>0</v>
      </c>
      <c r="S38" s="76"/>
      <c r="T38" s="76">
        <f>C39+F39+I39+L39+O39</f>
        <v>0</v>
      </c>
      <c r="U38" s="76"/>
      <c r="V38" s="76">
        <f>E39+H39+K39+N39+Q39</f>
        <v>0</v>
      </c>
      <c r="W38" s="76"/>
      <c r="X38" s="76">
        <f>T38-V38</f>
        <v>0</v>
      </c>
      <c r="Y38" s="128"/>
      <c r="Z38" s="126"/>
      <c r="AA38" s="127"/>
    </row>
    <row r="39" spans="1:27" ht="13.5" customHeight="1">
      <c r="A39" s="186"/>
      <c r="B39" s="189"/>
      <c r="C39" s="70"/>
      <c r="D39" s="65"/>
      <c r="E39" s="66"/>
      <c r="F39" s="64"/>
      <c r="G39" s="65"/>
      <c r="H39" s="66"/>
      <c r="I39" s="46">
        <f>N37</f>
        <v>0</v>
      </c>
      <c r="J39" s="9" t="s">
        <v>156</v>
      </c>
      <c r="K39" s="50">
        <f>L37</f>
        <v>0</v>
      </c>
      <c r="L39" s="103"/>
      <c r="M39" s="104"/>
      <c r="N39" s="105"/>
      <c r="O39" s="9"/>
      <c r="P39" s="9" t="s">
        <v>143</v>
      </c>
      <c r="Q39" s="43"/>
      <c r="R39" s="98"/>
      <c r="S39" s="72"/>
      <c r="T39" s="72"/>
      <c r="U39" s="72"/>
      <c r="V39" s="72"/>
      <c r="W39" s="72"/>
      <c r="X39" s="72"/>
      <c r="Y39" s="73"/>
      <c r="Z39" s="126"/>
      <c r="AA39" s="127"/>
    </row>
    <row r="40" spans="1:27" ht="13.5" customHeight="1">
      <c r="A40" s="186"/>
      <c r="B40" s="161" t="str">
        <f>O30</f>
        <v>鷺沼－Ａ</v>
      </c>
      <c r="C40" s="11"/>
      <c r="D40" s="11"/>
      <c r="E40" s="12"/>
      <c r="F40" s="106"/>
      <c r="G40" s="68"/>
      <c r="H40" s="69"/>
      <c r="I40" s="106"/>
      <c r="J40" s="68"/>
      <c r="K40" s="69"/>
      <c r="L40" s="11"/>
      <c r="M40" s="11"/>
      <c r="N40" s="12"/>
      <c r="O40" s="100"/>
      <c r="P40" s="101"/>
      <c r="Q40" s="130"/>
      <c r="R40" s="98">
        <f>3*COUNTIF(C40:Q40,"○")+COUNTIF(C40:Q40,"△")</f>
        <v>0</v>
      </c>
      <c r="S40" s="72"/>
      <c r="T40" s="72">
        <f>C41+F41+I41+L41+O41</f>
        <v>0</v>
      </c>
      <c r="U40" s="72"/>
      <c r="V40" s="72">
        <f>E41+H41+K41+N41+Q41</f>
        <v>0</v>
      </c>
      <c r="W40" s="72"/>
      <c r="X40" s="72">
        <f>T40-V40</f>
        <v>0</v>
      </c>
      <c r="Y40" s="73"/>
      <c r="Z40" s="148"/>
      <c r="AA40" s="149"/>
    </row>
    <row r="41" spans="1:27" ht="14.25" customHeight="1" thickBot="1">
      <c r="A41" s="187"/>
      <c r="B41" s="162"/>
      <c r="C41" s="47">
        <f>Q33</f>
        <v>0</v>
      </c>
      <c r="D41" s="21" t="s">
        <v>166</v>
      </c>
      <c r="E41" s="48">
        <f>O33</f>
        <v>0</v>
      </c>
      <c r="F41" s="156"/>
      <c r="G41" s="157"/>
      <c r="H41" s="158"/>
      <c r="I41" s="156"/>
      <c r="J41" s="157"/>
      <c r="K41" s="158"/>
      <c r="L41" s="47">
        <f>Q39</f>
        <v>0</v>
      </c>
      <c r="M41" s="21" t="s">
        <v>167</v>
      </c>
      <c r="N41" s="48">
        <f>O39</f>
        <v>0</v>
      </c>
      <c r="O41" s="131"/>
      <c r="P41" s="132"/>
      <c r="Q41" s="133"/>
      <c r="R41" s="134"/>
      <c r="S41" s="135"/>
      <c r="T41" s="135"/>
      <c r="U41" s="135"/>
      <c r="V41" s="135"/>
      <c r="W41" s="135"/>
      <c r="X41" s="135"/>
      <c r="Y41" s="147"/>
      <c r="Z41" s="150"/>
      <c r="AA41" s="151"/>
    </row>
    <row r="42" spans="1:2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8" customHeight="1">
      <c r="A43" s="2"/>
      <c r="B43" s="41" t="s">
        <v>150</v>
      </c>
      <c r="C43" s="40"/>
      <c r="D43" s="40"/>
      <c r="E43" s="40"/>
      <c r="F43" s="119" t="str">
        <f>B32</f>
        <v>藤崎－Ｈ</v>
      </c>
      <c r="G43" s="119"/>
      <c r="H43" s="119"/>
      <c r="I43" s="119" t="s">
        <v>62</v>
      </c>
      <c r="J43" s="119"/>
      <c r="K43" s="119" t="str">
        <f>F30</f>
        <v>谷津－Ｃ</v>
      </c>
      <c r="L43" s="119"/>
      <c r="M43" s="11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8" customHeight="1">
      <c r="A44" s="2"/>
      <c r="B44" s="36" t="s">
        <v>171</v>
      </c>
      <c r="C44" s="41"/>
      <c r="D44" s="41"/>
      <c r="E44" s="41"/>
      <c r="F44" s="129" t="str">
        <f>B36</f>
        <v>藤崎－Ｃ</v>
      </c>
      <c r="G44" s="129"/>
      <c r="H44" s="129"/>
      <c r="I44" s="119" t="s">
        <v>62</v>
      </c>
      <c r="J44" s="119"/>
      <c r="K44" s="129" t="str">
        <f>L30</f>
        <v>ＭＳＳ－Ｂ</v>
      </c>
      <c r="L44" s="129"/>
      <c r="M44" s="12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8" customHeight="1">
      <c r="A45" s="2"/>
      <c r="B45" s="36" t="s">
        <v>172</v>
      </c>
      <c r="C45" s="41"/>
      <c r="D45" s="41"/>
      <c r="E45" s="41"/>
      <c r="F45" s="129" t="str">
        <f>B32</f>
        <v>藤崎－Ｈ</v>
      </c>
      <c r="G45" s="129"/>
      <c r="H45" s="129"/>
      <c r="I45" s="129" t="s">
        <v>62</v>
      </c>
      <c r="J45" s="129"/>
      <c r="K45" s="129" t="str">
        <f>O30</f>
        <v>鷺沼－Ａ</v>
      </c>
      <c r="L45" s="129"/>
      <c r="M45" s="129"/>
      <c r="N45" s="2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8" customHeight="1">
      <c r="A46" s="2"/>
      <c r="B46" s="41" t="s">
        <v>152</v>
      </c>
      <c r="C46" s="41"/>
      <c r="D46" s="41"/>
      <c r="E46" s="41"/>
      <c r="F46" s="129" t="str">
        <f>B34</f>
        <v>谷津－Ｃ</v>
      </c>
      <c r="G46" s="129"/>
      <c r="H46" s="129"/>
      <c r="I46" s="119" t="s">
        <v>62</v>
      </c>
      <c r="J46" s="119"/>
      <c r="K46" s="129" t="str">
        <f>I30</f>
        <v>藤崎－Ｃ</v>
      </c>
      <c r="L46" s="129"/>
      <c r="M46" s="129"/>
      <c r="N46" s="2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8" customHeight="1">
      <c r="A47" s="2"/>
      <c r="B47" s="41" t="s">
        <v>153</v>
      </c>
      <c r="C47" s="41"/>
      <c r="D47" s="41"/>
      <c r="E47" s="41"/>
      <c r="F47" s="129" t="str">
        <f>B38</f>
        <v>ＭＳＳ－Ｂ</v>
      </c>
      <c r="G47" s="129"/>
      <c r="H47" s="129"/>
      <c r="I47" s="119" t="s">
        <v>62</v>
      </c>
      <c r="J47" s="119"/>
      <c r="K47" s="129" t="str">
        <f>O30</f>
        <v>鷺沼－Ａ</v>
      </c>
      <c r="L47" s="129"/>
      <c r="M47" s="129"/>
      <c r="N47" s="2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7" ht="13.5">
      <c r="A48" s="2"/>
      <c r="B48" s="6"/>
      <c r="C48" s="4"/>
      <c r="D48" s="4"/>
      <c r="E48" s="4"/>
      <c r="F48" s="4"/>
      <c r="G48" s="4"/>
      <c r="H48" s="4"/>
      <c r="I48" s="4"/>
      <c r="J48" s="4"/>
      <c r="K48" s="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5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5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</sheetData>
  <sheetProtection/>
  <mergeCells count="147">
    <mergeCell ref="O15:Q16"/>
    <mergeCell ref="F40:H41"/>
    <mergeCell ref="I40:K41"/>
    <mergeCell ref="O36:Q37"/>
    <mergeCell ref="F38:H39"/>
    <mergeCell ref="F22:H22"/>
    <mergeCell ref="I22:J22"/>
    <mergeCell ref="K22:M22"/>
    <mergeCell ref="L38:N39"/>
    <mergeCell ref="L34:N35"/>
    <mergeCell ref="L7:N8"/>
    <mergeCell ref="L9:N10"/>
    <mergeCell ref="O9:Q10"/>
    <mergeCell ref="O11:Q12"/>
    <mergeCell ref="I46:J46"/>
    <mergeCell ref="K46:M46"/>
    <mergeCell ref="F45:H45"/>
    <mergeCell ref="I45:J45"/>
    <mergeCell ref="K45:M45"/>
    <mergeCell ref="F47:H47"/>
    <mergeCell ref="I47:J47"/>
    <mergeCell ref="K47:M47"/>
    <mergeCell ref="F43:H43"/>
    <mergeCell ref="I43:J43"/>
    <mergeCell ref="K43:M43"/>
    <mergeCell ref="F44:H44"/>
    <mergeCell ref="I44:J44"/>
    <mergeCell ref="K44:M44"/>
    <mergeCell ref="F46:H46"/>
    <mergeCell ref="C36:E37"/>
    <mergeCell ref="C38:E39"/>
    <mergeCell ref="Z38:AA39"/>
    <mergeCell ref="O34:Q35"/>
    <mergeCell ref="V36:W37"/>
    <mergeCell ref="T36:U37"/>
    <mergeCell ref="X36:Y37"/>
    <mergeCell ref="Z36:AA37"/>
    <mergeCell ref="I36:K37"/>
    <mergeCell ref="R36:S37"/>
    <mergeCell ref="T32:U33"/>
    <mergeCell ref="F18:H18"/>
    <mergeCell ref="I18:J18"/>
    <mergeCell ref="K18:M18"/>
    <mergeCell ref="F19:H19"/>
    <mergeCell ref="I19:J19"/>
    <mergeCell ref="K19:M19"/>
    <mergeCell ref="L28:AA28"/>
    <mergeCell ref="O40:Q41"/>
    <mergeCell ref="R40:S41"/>
    <mergeCell ref="T40:U41"/>
    <mergeCell ref="T34:U35"/>
    <mergeCell ref="F21:H21"/>
    <mergeCell ref="I21:J21"/>
    <mergeCell ref="F34:H35"/>
    <mergeCell ref="R34:S35"/>
    <mergeCell ref="R32:S33"/>
    <mergeCell ref="I30:K31"/>
    <mergeCell ref="L30:N31"/>
    <mergeCell ref="O30:Q31"/>
    <mergeCell ref="R30:S31"/>
    <mergeCell ref="K21:M21"/>
    <mergeCell ref="V40:W41"/>
    <mergeCell ref="X40:Y41"/>
    <mergeCell ref="Z40:AA41"/>
    <mergeCell ref="R38:S39"/>
    <mergeCell ref="T38:U39"/>
    <mergeCell ref="V38:W39"/>
    <mergeCell ref="X38:Y39"/>
    <mergeCell ref="Z34:AA35"/>
    <mergeCell ref="V34:W35"/>
    <mergeCell ref="X34:Y35"/>
    <mergeCell ref="X32:Y33"/>
    <mergeCell ref="V32:W33"/>
    <mergeCell ref="Z32:AA33"/>
    <mergeCell ref="V30:W31"/>
    <mergeCell ref="I32:K33"/>
    <mergeCell ref="L32:N33"/>
    <mergeCell ref="B9:B10"/>
    <mergeCell ref="F9:H10"/>
    <mergeCell ref="R15:S16"/>
    <mergeCell ref="T15:U16"/>
    <mergeCell ref="B11:B12"/>
    <mergeCell ref="F20:H20"/>
    <mergeCell ref="I20:J20"/>
    <mergeCell ref="A30:A41"/>
    <mergeCell ref="B30:B31"/>
    <mergeCell ref="C30:E31"/>
    <mergeCell ref="F30:H31"/>
    <mergeCell ref="B32:B33"/>
    <mergeCell ref="C32:E33"/>
    <mergeCell ref="B36:B37"/>
    <mergeCell ref="B34:B35"/>
    <mergeCell ref="B40:B41"/>
    <mergeCell ref="B38:B39"/>
    <mergeCell ref="A5:A16"/>
    <mergeCell ref="B13:B14"/>
    <mergeCell ref="L13:N14"/>
    <mergeCell ref="R13:S14"/>
    <mergeCell ref="B5:B6"/>
    <mergeCell ref="C5:E6"/>
    <mergeCell ref="F5:H6"/>
    <mergeCell ref="B7:B8"/>
    <mergeCell ref="C7:E8"/>
    <mergeCell ref="I7:K8"/>
    <mergeCell ref="F3:H3"/>
    <mergeCell ref="I5:K6"/>
    <mergeCell ref="R9:S10"/>
    <mergeCell ref="V5:W6"/>
    <mergeCell ref="T9:U10"/>
    <mergeCell ref="V9:W10"/>
    <mergeCell ref="O5:Q6"/>
    <mergeCell ref="R5:S6"/>
    <mergeCell ref="L5:N6"/>
    <mergeCell ref="L3:AA3"/>
    <mergeCell ref="X5:Y6"/>
    <mergeCell ref="Z5:AA6"/>
    <mergeCell ref="R7:S8"/>
    <mergeCell ref="T7:U8"/>
    <mergeCell ref="V7:W8"/>
    <mergeCell ref="X7:Y8"/>
    <mergeCell ref="Z7:AA8"/>
    <mergeCell ref="T5:U6"/>
    <mergeCell ref="X9:Y10"/>
    <mergeCell ref="Z9:AA10"/>
    <mergeCell ref="Z11:AA12"/>
    <mergeCell ref="R11:S12"/>
    <mergeCell ref="T11:U12"/>
    <mergeCell ref="V11:W12"/>
    <mergeCell ref="X11:Y12"/>
    <mergeCell ref="X13:Y14"/>
    <mergeCell ref="Z13:AA14"/>
    <mergeCell ref="V15:W16"/>
    <mergeCell ref="T30:U31"/>
    <mergeCell ref="X15:Y16"/>
    <mergeCell ref="Z15:AA16"/>
    <mergeCell ref="T13:U14"/>
    <mergeCell ref="V13:W14"/>
    <mergeCell ref="Z30:AA31"/>
    <mergeCell ref="X30:Y31"/>
    <mergeCell ref="K20:M20"/>
    <mergeCell ref="B15:B16"/>
    <mergeCell ref="I11:K12"/>
    <mergeCell ref="C11:E12"/>
    <mergeCell ref="C13:E14"/>
    <mergeCell ref="F13:H14"/>
    <mergeCell ref="F15:H16"/>
    <mergeCell ref="I15:K16"/>
  </mergeCells>
  <printOptions horizontalCentered="1"/>
  <pageMargins left="0.3937007874015748" right="0.3937007874015748" top="0.984251968503937" bottom="0.6299212598425197" header="0.67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14.625" style="0" customWidth="1"/>
    <col min="3" max="3" width="15.625" style="0" customWidth="1"/>
    <col min="4" max="4" width="2.625" style="0" customWidth="1"/>
    <col min="5" max="5" width="15.625" style="0" customWidth="1"/>
    <col min="6" max="6" width="14.625" style="0" customWidth="1"/>
    <col min="7" max="7" width="15.625" style="0" customWidth="1"/>
    <col min="8" max="25" width="2.625" style="0" customWidth="1"/>
  </cols>
  <sheetData>
    <row r="1" ht="17.25">
      <c r="A1" s="39" t="s">
        <v>61</v>
      </c>
    </row>
    <row r="2" ht="30" customHeight="1"/>
    <row r="3" ht="13.5">
      <c r="A3" s="40" t="s">
        <v>6</v>
      </c>
    </row>
    <row r="5" spans="1:7" s="40" customFormat="1" ht="13.5">
      <c r="A5" s="119" t="s">
        <v>15</v>
      </c>
      <c r="B5" s="119"/>
      <c r="C5" s="119"/>
      <c r="E5" s="119" t="s">
        <v>16</v>
      </c>
      <c r="F5" s="119"/>
      <c r="G5" s="119"/>
    </row>
    <row r="7" spans="1:5" ht="13.5">
      <c r="A7" t="s">
        <v>8</v>
      </c>
      <c r="E7" t="s">
        <v>8</v>
      </c>
    </row>
    <row r="9" spans="1:7" ht="14.25" thickBot="1">
      <c r="A9" s="7" t="s">
        <v>40</v>
      </c>
      <c r="B9" s="7" t="s">
        <v>103</v>
      </c>
      <c r="C9" s="7" t="s">
        <v>37</v>
      </c>
      <c r="E9" s="7" t="s">
        <v>168</v>
      </c>
      <c r="F9" s="7" t="s">
        <v>103</v>
      </c>
      <c r="G9" s="7" t="s">
        <v>169</v>
      </c>
    </row>
    <row r="10" spans="1:7" ht="14.25" thickTop="1">
      <c r="A10" s="159"/>
      <c r="B10" s="159" t="s">
        <v>14</v>
      </c>
      <c r="C10" s="159"/>
      <c r="E10" s="159"/>
      <c r="F10" s="159" t="s">
        <v>14</v>
      </c>
      <c r="G10" s="159"/>
    </row>
    <row r="11" spans="1:7" ht="13.5">
      <c r="A11" s="160"/>
      <c r="B11" s="160"/>
      <c r="C11" s="160"/>
      <c r="E11" s="160"/>
      <c r="F11" s="160"/>
      <c r="G11" s="160"/>
    </row>
    <row r="14" spans="1:5" ht="13.5">
      <c r="A14" t="s">
        <v>10</v>
      </c>
      <c r="E14" t="s">
        <v>10</v>
      </c>
    </row>
    <row r="16" spans="1:7" ht="14.25" thickBot="1">
      <c r="A16" s="7" t="s">
        <v>41</v>
      </c>
      <c r="B16" s="7" t="s">
        <v>104</v>
      </c>
      <c r="C16" s="7" t="s">
        <v>42</v>
      </c>
      <c r="E16" s="7" t="s">
        <v>43</v>
      </c>
      <c r="F16" s="7" t="s">
        <v>104</v>
      </c>
      <c r="G16" s="7" t="s">
        <v>38</v>
      </c>
    </row>
    <row r="17" spans="1:7" ht="14.25" thickTop="1">
      <c r="A17" s="159"/>
      <c r="B17" s="159" t="str">
        <f>B10</f>
        <v>―</v>
      </c>
      <c r="C17" s="159"/>
      <c r="E17" s="159"/>
      <c r="F17" s="159" t="str">
        <f>F10</f>
        <v>―</v>
      </c>
      <c r="G17" s="159"/>
    </row>
    <row r="18" spans="1:7" ht="13.5">
      <c r="A18" s="160"/>
      <c r="B18" s="160"/>
      <c r="C18" s="160"/>
      <c r="E18" s="160"/>
      <c r="F18" s="160"/>
      <c r="G18" s="160"/>
    </row>
    <row r="21" spans="1:7" ht="13.5">
      <c r="A21" t="s">
        <v>13</v>
      </c>
      <c r="E21" t="s">
        <v>10</v>
      </c>
      <c r="G21" s="1"/>
    </row>
    <row r="22" spans="5:7" ht="13.5">
      <c r="E22" s="1"/>
      <c r="G22" s="1"/>
    </row>
    <row r="23" spans="1:7" ht="14.25" thickBot="1">
      <c r="A23" s="7" t="s">
        <v>44</v>
      </c>
      <c r="B23" s="7" t="s">
        <v>105</v>
      </c>
      <c r="C23" s="7" t="s">
        <v>45</v>
      </c>
      <c r="E23" s="7" t="s">
        <v>106</v>
      </c>
      <c r="F23" s="7" t="s">
        <v>105</v>
      </c>
      <c r="G23" s="7" t="s">
        <v>107</v>
      </c>
    </row>
    <row r="24" spans="1:7" ht="14.25" thickTop="1">
      <c r="A24" s="159"/>
      <c r="B24" s="159" t="str">
        <f>B10</f>
        <v>―</v>
      </c>
      <c r="C24" s="159"/>
      <c r="E24" s="159"/>
      <c r="F24" s="159" t="str">
        <f>F10</f>
        <v>―</v>
      </c>
      <c r="G24" s="159"/>
    </row>
    <row r="25" spans="1:7" ht="13.5">
      <c r="A25" s="160"/>
      <c r="B25" s="160"/>
      <c r="C25" s="160"/>
      <c r="E25" s="160"/>
      <c r="F25" s="160"/>
      <c r="G25" s="160"/>
    </row>
    <row r="28" spans="1:3" ht="13.5">
      <c r="A28" s="1"/>
      <c r="B28" s="1"/>
      <c r="C28" s="1"/>
    </row>
    <row r="29" spans="1:3" ht="13.5">
      <c r="A29" s="1"/>
      <c r="B29" s="1"/>
      <c r="C29" s="1"/>
    </row>
    <row r="30" spans="1:3" ht="13.5">
      <c r="A30" s="19"/>
      <c r="B30" s="19"/>
      <c r="C30" s="19"/>
    </row>
    <row r="31" spans="1:3" ht="13.5">
      <c r="A31" s="20"/>
      <c r="B31" s="20"/>
      <c r="C31" s="20"/>
    </row>
    <row r="32" spans="1:3" ht="13.5">
      <c r="A32" s="20"/>
      <c r="B32" s="20"/>
      <c r="C32" s="20"/>
    </row>
  </sheetData>
  <sheetProtection/>
  <mergeCells count="20">
    <mergeCell ref="F17:F18"/>
    <mergeCell ref="E17:E18"/>
    <mergeCell ref="G17:G18"/>
    <mergeCell ref="A24:A25"/>
    <mergeCell ref="B24:B25"/>
    <mergeCell ref="C24:C25"/>
    <mergeCell ref="E24:E25"/>
    <mergeCell ref="F24:F25"/>
    <mergeCell ref="G24:G25"/>
    <mergeCell ref="A17:A18"/>
    <mergeCell ref="B17:B18"/>
    <mergeCell ref="C17:C18"/>
    <mergeCell ref="A5:C5"/>
    <mergeCell ref="E5:G5"/>
    <mergeCell ref="A10:A11"/>
    <mergeCell ref="B10:B11"/>
    <mergeCell ref="C10:C11"/>
    <mergeCell ref="E10:E11"/>
    <mergeCell ref="F10:F11"/>
    <mergeCell ref="G10:G11"/>
  </mergeCells>
  <printOptions horizontalCentered="1"/>
  <pageMargins left="0.3937007874015748" right="0.3937007874015748" top="0.984251968503937" bottom="0.62992125984251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9.625" style="0" customWidth="1"/>
    <col min="3" max="17" width="3.625" style="0" customWidth="1"/>
    <col min="18" max="47" width="2.625" style="0" customWidth="1"/>
  </cols>
  <sheetData>
    <row r="1" spans="1:41" ht="17.25">
      <c r="A1" s="39" t="s">
        <v>60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8:41" ht="30" customHeight="1"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4.25" thickBot="1">
      <c r="A3" s="40" t="s">
        <v>7</v>
      </c>
      <c r="F3" s="171">
        <v>40929</v>
      </c>
      <c r="G3" s="171"/>
      <c r="H3" s="171"/>
      <c r="L3" s="184" t="s">
        <v>164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6:41" ht="15" thickBot="1" thickTop="1">
      <c r="Z4" s="17"/>
      <c r="A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4.25" customHeight="1" thickTop="1">
      <c r="A5" s="185" t="s">
        <v>46</v>
      </c>
      <c r="B5" s="190"/>
      <c r="C5" s="192" t="s">
        <v>118</v>
      </c>
      <c r="D5" s="172"/>
      <c r="E5" s="172"/>
      <c r="F5" s="172" t="s">
        <v>124</v>
      </c>
      <c r="G5" s="172"/>
      <c r="H5" s="172"/>
      <c r="I5" s="172" t="s">
        <v>109</v>
      </c>
      <c r="J5" s="172"/>
      <c r="K5" s="172"/>
      <c r="L5" s="180" t="s">
        <v>120</v>
      </c>
      <c r="M5" s="174"/>
      <c r="N5" s="181"/>
      <c r="O5" s="174" t="s">
        <v>173</v>
      </c>
      <c r="P5" s="174"/>
      <c r="Q5" s="175"/>
      <c r="R5" s="178" t="s">
        <v>0</v>
      </c>
      <c r="S5" s="163"/>
      <c r="T5" s="163" t="s">
        <v>1</v>
      </c>
      <c r="U5" s="163"/>
      <c r="V5" s="163" t="s">
        <v>2</v>
      </c>
      <c r="W5" s="163"/>
      <c r="X5" s="163" t="s">
        <v>3</v>
      </c>
      <c r="Y5" s="169"/>
      <c r="Z5" s="165" t="s">
        <v>4</v>
      </c>
      <c r="AA5" s="16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4.25" thickBot="1">
      <c r="A6" s="186"/>
      <c r="B6" s="191"/>
      <c r="C6" s="193"/>
      <c r="D6" s="173"/>
      <c r="E6" s="173"/>
      <c r="F6" s="173"/>
      <c r="G6" s="173"/>
      <c r="H6" s="173"/>
      <c r="I6" s="173"/>
      <c r="J6" s="173"/>
      <c r="K6" s="173"/>
      <c r="L6" s="182"/>
      <c r="M6" s="176"/>
      <c r="N6" s="183"/>
      <c r="O6" s="176"/>
      <c r="P6" s="176"/>
      <c r="Q6" s="177"/>
      <c r="R6" s="179"/>
      <c r="S6" s="164"/>
      <c r="T6" s="164"/>
      <c r="U6" s="164"/>
      <c r="V6" s="164"/>
      <c r="W6" s="164"/>
      <c r="X6" s="164"/>
      <c r="Y6" s="170"/>
      <c r="Z6" s="167"/>
      <c r="AA6" s="168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4.25" thickTop="1">
      <c r="A7" s="186"/>
      <c r="B7" s="194" t="str">
        <f>C5</f>
        <v>藤崎－Ｄ</v>
      </c>
      <c r="C7" s="139"/>
      <c r="D7" s="140"/>
      <c r="E7" s="141"/>
      <c r="F7" s="16" t="s">
        <v>21</v>
      </c>
      <c r="G7" s="11"/>
      <c r="H7" s="12"/>
      <c r="I7" s="52"/>
      <c r="J7" s="53"/>
      <c r="K7" s="63"/>
      <c r="L7" s="52"/>
      <c r="M7" s="53"/>
      <c r="N7" s="63"/>
      <c r="O7" s="8" t="s">
        <v>26</v>
      </c>
      <c r="P7" s="8"/>
      <c r="Q7" s="42"/>
      <c r="R7" s="97">
        <f>3*COUNTIF(C7:Q7,"○")+COUNTIF(C7:Q7,"△")</f>
        <v>0</v>
      </c>
      <c r="S7" s="76"/>
      <c r="T7" s="76">
        <f>C8+F8+I8+L8+O8</f>
        <v>0</v>
      </c>
      <c r="U7" s="76"/>
      <c r="V7" s="76">
        <f>E8+H8+K8+N8+Q8</f>
        <v>0</v>
      </c>
      <c r="W7" s="76"/>
      <c r="X7" s="87">
        <f>T7-V7</f>
        <v>0</v>
      </c>
      <c r="Y7" s="88"/>
      <c r="Z7" s="85"/>
      <c r="AA7" s="8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3.5">
      <c r="A8" s="186"/>
      <c r="B8" s="195"/>
      <c r="C8" s="142"/>
      <c r="D8" s="104"/>
      <c r="E8" s="105"/>
      <c r="F8" s="16"/>
      <c r="G8" s="11" t="s">
        <v>143</v>
      </c>
      <c r="H8" s="12"/>
      <c r="I8" s="64"/>
      <c r="J8" s="65"/>
      <c r="K8" s="66"/>
      <c r="L8" s="64"/>
      <c r="M8" s="65"/>
      <c r="N8" s="66"/>
      <c r="O8" s="9"/>
      <c r="P8" s="9" t="s">
        <v>158</v>
      </c>
      <c r="Q8" s="43"/>
      <c r="R8" s="98"/>
      <c r="S8" s="72"/>
      <c r="T8" s="72"/>
      <c r="U8" s="72"/>
      <c r="V8" s="72"/>
      <c r="W8" s="72"/>
      <c r="X8" s="72"/>
      <c r="Y8" s="73"/>
      <c r="Z8" s="74"/>
      <c r="AA8" s="75"/>
      <c r="AB8" s="2"/>
      <c r="AC8" s="5"/>
      <c r="AD8" s="5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3.5">
      <c r="A9" s="186"/>
      <c r="B9" s="196" t="str">
        <f>F5</f>
        <v>谷津－Ｄ</v>
      </c>
      <c r="C9" s="10"/>
      <c r="D9" s="10"/>
      <c r="E9" s="10"/>
      <c r="F9" s="100"/>
      <c r="G9" s="101"/>
      <c r="H9" s="102"/>
      <c r="I9" s="10" t="s">
        <v>141</v>
      </c>
      <c r="J9" s="10"/>
      <c r="K9" s="44"/>
      <c r="L9" s="106"/>
      <c r="M9" s="68"/>
      <c r="N9" s="69"/>
      <c r="O9" s="106"/>
      <c r="P9" s="68"/>
      <c r="Q9" s="107"/>
      <c r="R9" s="97">
        <f>3*COUNTIF(C9:Q9,"○")+COUNTIF(C9:Q9,"△")</f>
        <v>0</v>
      </c>
      <c r="S9" s="76"/>
      <c r="T9" s="76">
        <f>C10+F10+I10+L10+O10</f>
        <v>0</v>
      </c>
      <c r="U9" s="76"/>
      <c r="V9" s="76">
        <f>E10+H10+K10+N10+Q10</f>
        <v>0</v>
      </c>
      <c r="W9" s="76"/>
      <c r="X9" s="72">
        <f>T9-V9</f>
        <v>0</v>
      </c>
      <c r="Y9" s="73"/>
      <c r="Z9" s="74"/>
      <c r="AA9" s="75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3.5">
      <c r="A10" s="186"/>
      <c r="B10" s="196"/>
      <c r="C10" s="46">
        <f>H8</f>
        <v>0</v>
      </c>
      <c r="D10" s="9" t="s">
        <v>143</v>
      </c>
      <c r="E10" s="46">
        <f>F8</f>
        <v>0</v>
      </c>
      <c r="F10" s="103"/>
      <c r="G10" s="104"/>
      <c r="H10" s="105"/>
      <c r="I10" s="9"/>
      <c r="J10" s="9" t="s">
        <v>143</v>
      </c>
      <c r="K10" s="13"/>
      <c r="L10" s="64"/>
      <c r="M10" s="65"/>
      <c r="N10" s="66"/>
      <c r="O10" s="64"/>
      <c r="P10" s="65"/>
      <c r="Q10" s="108"/>
      <c r="R10" s="98"/>
      <c r="S10" s="72"/>
      <c r="T10" s="72"/>
      <c r="U10" s="72"/>
      <c r="V10" s="72"/>
      <c r="W10" s="72"/>
      <c r="X10" s="72"/>
      <c r="Y10" s="73"/>
      <c r="Z10" s="74"/>
      <c r="AA10" s="75"/>
      <c r="AB10" s="2"/>
      <c r="AC10" s="2"/>
      <c r="AD10" s="2"/>
      <c r="AE10" s="2"/>
      <c r="AF10" s="2"/>
      <c r="AG10" s="5"/>
      <c r="AH10" s="5"/>
      <c r="AI10" s="2"/>
      <c r="AJ10" s="2"/>
      <c r="AK10" s="2"/>
      <c r="AL10" s="2"/>
      <c r="AM10" s="2"/>
      <c r="AN10" s="2"/>
      <c r="AO10" s="2"/>
    </row>
    <row r="11" spans="1:41" ht="13.5">
      <c r="A11" s="186"/>
      <c r="B11" s="194" t="str">
        <f>I5</f>
        <v>香澄</v>
      </c>
      <c r="C11" s="67"/>
      <c r="D11" s="68"/>
      <c r="E11" s="69"/>
      <c r="F11" s="16"/>
      <c r="G11" s="11"/>
      <c r="H11" s="12"/>
      <c r="I11" s="100"/>
      <c r="J11" s="101"/>
      <c r="K11" s="102"/>
      <c r="L11" s="11" t="s">
        <v>140</v>
      </c>
      <c r="M11" s="11"/>
      <c r="N11" s="12"/>
      <c r="O11" s="106"/>
      <c r="P11" s="68"/>
      <c r="Q11" s="107"/>
      <c r="R11" s="97">
        <f>3*COUNTIF(C11:Q11,"○")+COUNTIF(C11:Q11,"△")</f>
        <v>0</v>
      </c>
      <c r="S11" s="76"/>
      <c r="T11" s="76">
        <f>C12+F12+I12+L12+O12</f>
        <v>0</v>
      </c>
      <c r="U11" s="76"/>
      <c r="V11" s="76">
        <f>E12+H12+K12+N12+Q12</f>
        <v>0</v>
      </c>
      <c r="W11" s="76"/>
      <c r="X11" s="72">
        <f>T11-V11</f>
        <v>0</v>
      </c>
      <c r="Y11" s="73"/>
      <c r="Z11" s="74"/>
      <c r="AA11" s="75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>
      <c r="A12" s="186"/>
      <c r="B12" s="196"/>
      <c r="C12" s="70"/>
      <c r="D12" s="65"/>
      <c r="E12" s="66"/>
      <c r="F12" s="49">
        <f>K10</f>
        <v>0</v>
      </c>
      <c r="G12" s="9" t="s">
        <v>165</v>
      </c>
      <c r="H12" s="50">
        <f>I10</f>
        <v>0</v>
      </c>
      <c r="I12" s="103"/>
      <c r="J12" s="104"/>
      <c r="K12" s="105"/>
      <c r="L12" s="9"/>
      <c r="M12" s="9" t="s">
        <v>143</v>
      </c>
      <c r="N12" s="13"/>
      <c r="O12" s="64"/>
      <c r="P12" s="65"/>
      <c r="Q12" s="108"/>
      <c r="R12" s="98"/>
      <c r="S12" s="72"/>
      <c r="T12" s="72"/>
      <c r="U12" s="72"/>
      <c r="V12" s="72"/>
      <c r="W12" s="72"/>
      <c r="X12" s="72"/>
      <c r="Y12" s="73"/>
      <c r="Z12" s="74"/>
      <c r="AA12" s="75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3.5">
      <c r="A13" s="186"/>
      <c r="B13" s="188" t="str">
        <f>L5</f>
        <v>藤崎－Ｆ</v>
      </c>
      <c r="C13" s="67"/>
      <c r="D13" s="68"/>
      <c r="E13" s="69"/>
      <c r="F13" s="106"/>
      <c r="G13" s="68"/>
      <c r="H13" s="69"/>
      <c r="I13" s="11"/>
      <c r="J13" s="11"/>
      <c r="K13" s="44"/>
      <c r="L13" s="100"/>
      <c r="M13" s="101"/>
      <c r="N13" s="102"/>
      <c r="O13" s="10" t="s">
        <v>22</v>
      </c>
      <c r="P13" s="10"/>
      <c r="Q13" s="45"/>
      <c r="R13" s="97">
        <f>3*COUNTIF(C13:Q13,"○")+COUNTIF(C13:Q13,"△")</f>
        <v>0</v>
      </c>
      <c r="S13" s="76"/>
      <c r="T13" s="76">
        <f>C14+F14+I14+L14+O14</f>
        <v>0</v>
      </c>
      <c r="U13" s="76"/>
      <c r="V13" s="76">
        <f>E14+H14+K14+N14+Q14</f>
        <v>0</v>
      </c>
      <c r="W13" s="76"/>
      <c r="X13" s="76">
        <f>T13-V13</f>
        <v>0</v>
      </c>
      <c r="Y13" s="128"/>
      <c r="Z13" s="126"/>
      <c r="AA13" s="127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3.5">
      <c r="A14" s="186"/>
      <c r="B14" s="189"/>
      <c r="C14" s="70"/>
      <c r="D14" s="65"/>
      <c r="E14" s="66"/>
      <c r="F14" s="64"/>
      <c r="G14" s="65"/>
      <c r="H14" s="66"/>
      <c r="I14" s="46">
        <f>N12</f>
        <v>0</v>
      </c>
      <c r="J14" s="9" t="s">
        <v>156</v>
      </c>
      <c r="K14" s="50">
        <f>L12</f>
        <v>0</v>
      </c>
      <c r="L14" s="103"/>
      <c r="M14" s="104"/>
      <c r="N14" s="105"/>
      <c r="O14" s="9"/>
      <c r="P14" s="9" t="s">
        <v>143</v>
      </c>
      <c r="Q14" s="43"/>
      <c r="R14" s="98"/>
      <c r="S14" s="72"/>
      <c r="T14" s="72"/>
      <c r="U14" s="72"/>
      <c r="V14" s="72"/>
      <c r="W14" s="72"/>
      <c r="X14" s="72"/>
      <c r="Y14" s="73"/>
      <c r="Z14" s="126"/>
      <c r="AA14" s="127"/>
      <c r="AB14" s="5"/>
      <c r="AC14" s="2"/>
      <c r="AD14" s="5"/>
      <c r="AE14" s="5"/>
      <c r="AF14" s="5"/>
      <c r="AG14" s="2"/>
      <c r="AH14" s="2"/>
      <c r="AI14" s="5"/>
      <c r="AJ14" s="5"/>
      <c r="AK14" s="2"/>
      <c r="AL14" s="2"/>
      <c r="AM14" s="2"/>
      <c r="AN14" s="2"/>
      <c r="AO14" s="2"/>
    </row>
    <row r="15" spans="1:41" ht="13.5">
      <c r="A15" s="186"/>
      <c r="B15" s="161" t="str">
        <f>O5</f>
        <v>大久保－Ｂ</v>
      </c>
      <c r="C15" s="11"/>
      <c r="D15" s="11"/>
      <c r="E15" s="12"/>
      <c r="F15" s="106"/>
      <c r="G15" s="68"/>
      <c r="H15" s="69"/>
      <c r="I15" s="106"/>
      <c r="J15" s="68"/>
      <c r="K15" s="69"/>
      <c r="L15" s="11"/>
      <c r="M15" s="11"/>
      <c r="N15" s="12"/>
      <c r="O15" s="100"/>
      <c r="P15" s="101"/>
      <c r="Q15" s="130"/>
      <c r="R15" s="98">
        <f>3*COUNTIF(C15:Q15,"○")+COUNTIF(C15:Q15,"△")</f>
        <v>0</v>
      </c>
      <c r="S15" s="72"/>
      <c r="T15" s="72">
        <f>C16+F16+I16+L16+O16</f>
        <v>0</v>
      </c>
      <c r="U15" s="72"/>
      <c r="V15" s="72">
        <f>E16+H16+K16+N16+Q16</f>
        <v>0</v>
      </c>
      <c r="W15" s="72"/>
      <c r="X15" s="72">
        <f>T15-V15</f>
        <v>0</v>
      </c>
      <c r="Y15" s="73"/>
      <c r="Z15" s="148"/>
      <c r="AA15" s="149"/>
      <c r="AB15" s="5"/>
      <c r="AC15" s="2"/>
      <c r="AD15" s="5"/>
      <c r="AE15" s="5"/>
      <c r="AF15" s="5"/>
      <c r="AG15" s="2"/>
      <c r="AH15" s="2"/>
      <c r="AI15" s="5"/>
      <c r="AJ15" s="5"/>
      <c r="AK15" s="2"/>
      <c r="AL15" s="2"/>
      <c r="AM15" s="2"/>
      <c r="AN15" s="2"/>
      <c r="AO15" s="2"/>
    </row>
    <row r="16" spans="1:41" ht="14.25" thickBot="1">
      <c r="A16" s="187"/>
      <c r="B16" s="162"/>
      <c r="C16" s="47">
        <f>Q8</f>
        <v>0</v>
      </c>
      <c r="D16" s="21" t="s">
        <v>143</v>
      </c>
      <c r="E16" s="48">
        <f>O8</f>
        <v>0</v>
      </c>
      <c r="F16" s="156"/>
      <c r="G16" s="157"/>
      <c r="H16" s="158"/>
      <c r="I16" s="156"/>
      <c r="J16" s="157"/>
      <c r="K16" s="158"/>
      <c r="L16" s="47">
        <f>Q14</f>
        <v>0</v>
      </c>
      <c r="M16" s="21" t="s">
        <v>156</v>
      </c>
      <c r="N16" s="48">
        <f>O14</f>
        <v>0</v>
      </c>
      <c r="O16" s="131"/>
      <c r="P16" s="132"/>
      <c r="Q16" s="133"/>
      <c r="R16" s="134"/>
      <c r="S16" s="135"/>
      <c r="T16" s="135"/>
      <c r="U16" s="135"/>
      <c r="V16" s="135"/>
      <c r="W16" s="135"/>
      <c r="X16" s="135"/>
      <c r="Y16" s="147"/>
      <c r="Z16" s="150"/>
      <c r="AA16" s="151"/>
      <c r="AB16" s="5"/>
      <c r="AC16" s="2"/>
      <c r="AD16" s="5"/>
      <c r="AE16" s="5"/>
      <c r="AF16" s="5"/>
      <c r="AG16" s="2"/>
      <c r="AH16" s="2"/>
      <c r="AI16" s="5"/>
      <c r="AJ16" s="5"/>
      <c r="AK16" s="2"/>
      <c r="AL16" s="2"/>
      <c r="AM16" s="2"/>
      <c r="AN16" s="2"/>
      <c r="AO16" s="2"/>
    </row>
    <row r="17" spans="25:41" ht="13.5">
      <c r="Y17" s="1"/>
      <c r="Z17" s="1"/>
      <c r="AA17" s="1"/>
      <c r="AB17" s="5"/>
      <c r="AC17" s="2"/>
      <c r="AD17" s="5"/>
      <c r="AE17" s="5"/>
      <c r="AF17" s="5"/>
      <c r="AG17" s="2"/>
      <c r="AH17" s="2"/>
      <c r="AI17" s="5"/>
      <c r="AJ17" s="5"/>
      <c r="AK17" s="2"/>
      <c r="AL17" s="2"/>
      <c r="AM17" s="2"/>
      <c r="AN17" s="2"/>
      <c r="AO17" s="2"/>
    </row>
    <row r="18" spans="2:41" ht="18" customHeight="1">
      <c r="B18" s="41" t="s">
        <v>144</v>
      </c>
      <c r="C18" s="40"/>
      <c r="D18" s="40"/>
      <c r="E18" s="40"/>
      <c r="F18" s="119" t="str">
        <f>B7</f>
        <v>藤崎－Ｄ</v>
      </c>
      <c r="G18" s="119"/>
      <c r="H18" s="119"/>
      <c r="I18" s="119" t="s">
        <v>23</v>
      </c>
      <c r="J18" s="119"/>
      <c r="K18" s="119" t="str">
        <f>F5</f>
        <v>谷津－Ｄ</v>
      </c>
      <c r="L18" s="119"/>
      <c r="M18" s="119"/>
      <c r="AB18" s="5"/>
      <c r="AC18" s="2"/>
      <c r="AD18" s="5"/>
      <c r="AE18" s="5"/>
      <c r="AF18" s="5"/>
      <c r="AG18" s="2"/>
      <c r="AH18" s="2"/>
      <c r="AI18" s="5"/>
      <c r="AJ18" s="5"/>
      <c r="AK18" s="2"/>
      <c r="AL18" s="2"/>
      <c r="AM18" s="2"/>
      <c r="AN18" s="2"/>
      <c r="AO18" s="2"/>
    </row>
    <row r="19" spans="2:41" ht="18" customHeight="1">
      <c r="B19" s="36" t="s">
        <v>171</v>
      </c>
      <c r="C19" s="41"/>
      <c r="D19" s="41"/>
      <c r="E19" s="41"/>
      <c r="F19" s="129" t="str">
        <f>B11</f>
        <v>香澄</v>
      </c>
      <c r="G19" s="129"/>
      <c r="H19" s="129"/>
      <c r="I19" s="119" t="s">
        <v>23</v>
      </c>
      <c r="J19" s="119"/>
      <c r="K19" s="129" t="str">
        <f>L5</f>
        <v>藤崎－Ｆ</v>
      </c>
      <c r="L19" s="129"/>
      <c r="M19" s="129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5"/>
      <c r="AE19" s="5"/>
      <c r="AF19" s="5"/>
      <c r="AG19" s="2"/>
      <c r="AH19" s="2"/>
      <c r="AI19" s="5"/>
      <c r="AJ19" s="5"/>
      <c r="AK19" s="2"/>
      <c r="AL19" s="2"/>
      <c r="AM19" s="2"/>
      <c r="AN19" s="2"/>
      <c r="AO19" s="2"/>
    </row>
    <row r="20" spans="2:41" ht="18" customHeight="1">
      <c r="B20" s="36" t="s">
        <v>172</v>
      </c>
      <c r="C20" s="41"/>
      <c r="D20" s="41"/>
      <c r="E20" s="41"/>
      <c r="F20" s="129" t="str">
        <f>B7</f>
        <v>藤崎－Ｄ</v>
      </c>
      <c r="G20" s="129"/>
      <c r="H20" s="129"/>
      <c r="I20" s="119" t="s">
        <v>23</v>
      </c>
      <c r="J20" s="119"/>
      <c r="K20" s="129" t="str">
        <f>O5</f>
        <v>大久保－Ｂ</v>
      </c>
      <c r="L20" s="129"/>
      <c r="M20" s="129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5"/>
      <c r="AE20" s="5"/>
      <c r="AF20" s="5"/>
      <c r="AG20" s="2"/>
      <c r="AH20" s="2"/>
      <c r="AI20" s="5"/>
      <c r="AJ20" s="5"/>
      <c r="AK20" s="2"/>
      <c r="AL20" s="2"/>
      <c r="AM20" s="2"/>
      <c r="AN20" s="2"/>
      <c r="AO20" s="2"/>
    </row>
    <row r="21" spans="2:41" ht="18" customHeight="1">
      <c r="B21" s="41" t="s">
        <v>161</v>
      </c>
      <c r="C21" s="41"/>
      <c r="D21" s="41"/>
      <c r="E21" s="41"/>
      <c r="F21" s="129" t="str">
        <f>B9</f>
        <v>谷津－Ｄ</v>
      </c>
      <c r="G21" s="129"/>
      <c r="H21" s="129"/>
      <c r="I21" s="119" t="s">
        <v>23</v>
      </c>
      <c r="J21" s="119"/>
      <c r="K21" s="129" t="str">
        <f>I5</f>
        <v>香澄</v>
      </c>
      <c r="L21" s="129"/>
      <c r="M21" s="129"/>
      <c r="N21" s="2"/>
      <c r="O21" s="2"/>
      <c r="P21" s="2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18" customHeight="1">
      <c r="B22" s="41" t="s">
        <v>162</v>
      </c>
      <c r="C22" s="41"/>
      <c r="D22" s="41"/>
      <c r="E22" s="41"/>
      <c r="F22" s="129" t="str">
        <f>B13</f>
        <v>藤崎－Ｆ</v>
      </c>
      <c r="G22" s="129"/>
      <c r="H22" s="129"/>
      <c r="I22" s="119" t="s">
        <v>23</v>
      </c>
      <c r="J22" s="119"/>
      <c r="K22" s="129" t="str">
        <f>O5</f>
        <v>大久保－Ｂ</v>
      </c>
      <c r="L22" s="129"/>
      <c r="M22" s="129"/>
      <c r="N22" s="2"/>
      <c r="O22" s="2"/>
      <c r="P22" s="2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13.5">
      <c r="B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13.5">
      <c r="B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3.5">
      <c r="B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3:41" ht="13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3:41" ht="13.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2"/>
      <c r="AC27" s="5"/>
      <c r="AD27" s="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2:41" ht="14.25" thickBot="1">
      <c r="B28" s="5"/>
      <c r="C28" s="5"/>
      <c r="D28" s="5"/>
      <c r="E28" s="5"/>
      <c r="F28" s="5"/>
      <c r="G28" s="3"/>
      <c r="H28" s="5"/>
      <c r="I28" s="5"/>
      <c r="J28" s="3"/>
      <c r="K28" s="5"/>
      <c r="L28" s="184" t="s">
        <v>163</v>
      </c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2:41" ht="15" thickBot="1" thickTop="1">
      <c r="B29" s="5"/>
      <c r="C29" s="5"/>
      <c r="D29" s="5"/>
      <c r="E29" s="5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2"/>
      <c r="AC29" s="2"/>
      <c r="AD29" s="2"/>
      <c r="AE29" s="2"/>
      <c r="AF29" s="2"/>
      <c r="AG29" s="5"/>
      <c r="AH29" s="5"/>
      <c r="AI29" s="2"/>
      <c r="AJ29" s="2"/>
      <c r="AK29" s="2"/>
      <c r="AL29" s="2"/>
      <c r="AM29" s="2"/>
      <c r="AN29" s="2"/>
      <c r="AO29" s="2"/>
    </row>
    <row r="30" spans="1:41" ht="14.25" customHeight="1" thickTop="1">
      <c r="A30" s="185" t="s">
        <v>47</v>
      </c>
      <c r="B30" s="190"/>
      <c r="C30" s="192" t="s">
        <v>127</v>
      </c>
      <c r="D30" s="172"/>
      <c r="E30" s="172"/>
      <c r="F30" s="172" t="s">
        <v>119</v>
      </c>
      <c r="G30" s="172"/>
      <c r="H30" s="172"/>
      <c r="I30" s="172" t="s">
        <v>128</v>
      </c>
      <c r="J30" s="172"/>
      <c r="K30" s="172"/>
      <c r="L30" s="172" t="s">
        <v>121</v>
      </c>
      <c r="M30" s="172"/>
      <c r="N30" s="172"/>
      <c r="O30" s="174" t="s">
        <v>122</v>
      </c>
      <c r="P30" s="174"/>
      <c r="Q30" s="175"/>
      <c r="R30" s="178" t="s">
        <v>0</v>
      </c>
      <c r="S30" s="163"/>
      <c r="T30" s="163" t="s">
        <v>1</v>
      </c>
      <c r="U30" s="163"/>
      <c r="V30" s="163" t="s">
        <v>2</v>
      </c>
      <c r="W30" s="163"/>
      <c r="X30" s="163" t="s">
        <v>3</v>
      </c>
      <c r="Y30" s="169"/>
      <c r="Z30" s="165" t="s">
        <v>4</v>
      </c>
      <c r="AA30" s="166"/>
      <c r="AB30" s="5"/>
      <c r="AC30" s="2"/>
      <c r="AD30" s="5"/>
      <c r="AE30" s="5"/>
      <c r="AF30" s="5"/>
      <c r="AG30" s="2"/>
      <c r="AH30" s="2"/>
      <c r="AI30" s="5"/>
      <c r="AJ30" s="5"/>
      <c r="AK30" s="2"/>
      <c r="AL30" s="2"/>
      <c r="AM30" s="2"/>
      <c r="AN30" s="2"/>
      <c r="AO30" s="2"/>
    </row>
    <row r="31" spans="1:41" ht="14.25" thickBot="1">
      <c r="A31" s="186"/>
      <c r="B31" s="191"/>
      <c r="C31" s="19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6"/>
      <c r="P31" s="176"/>
      <c r="Q31" s="177"/>
      <c r="R31" s="179"/>
      <c r="S31" s="164"/>
      <c r="T31" s="164"/>
      <c r="U31" s="164"/>
      <c r="V31" s="164"/>
      <c r="W31" s="164"/>
      <c r="X31" s="164"/>
      <c r="Y31" s="170"/>
      <c r="Z31" s="167"/>
      <c r="AA31" s="168"/>
      <c r="AB31" s="5"/>
      <c r="AC31" s="2"/>
      <c r="AD31" s="5"/>
      <c r="AE31" s="5"/>
      <c r="AF31" s="5"/>
      <c r="AG31" s="2"/>
      <c r="AH31" s="2"/>
      <c r="AI31" s="5"/>
      <c r="AJ31" s="5"/>
      <c r="AK31" s="2"/>
      <c r="AL31" s="2"/>
      <c r="AM31" s="2"/>
      <c r="AN31" s="2"/>
      <c r="AO31" s="2"/>
    </row>
    <row r="32" spans="1:41" ht="14.25" thickTop="1">
      <c r="A32" s="186"/>
      <c r="B32" s="194" t="str">
        <f>C30</f>
        <v>谷津－Ｂ</v>
      </c>
      <c r="C32" s="139"/>
      <c r="D32" s="140"/>
      <c r="E32" s="141"/>
      <c r="F32" s="16" t="s">
        <v>21</v>
      </c>
      <c r="G32" s="11"/>
      <c r="H32" s="12"/>
      <c r="I32" s="52"/>
      <c r="J32" s="53"/>
      <c r="K32" s="63"/>
      <c r="L32" s="52"/>
      <c r="M32" s="53"/>
      <c r="N32" s="63"/>
      <c r="O32" s="8" t="s">
        <v>26</v>
      </c>
      <c r="P32" s="8"/>
      <c r="Q32" s="42"/>
      <c r="R32" s="97">
        <f>3*COUNTIF(C32:Q32,"○")+COUNTIF(C32:Q32,"△")</f>
        <v>0</v>
      </c>
      <c r="S32" s="76"/>
      <c r="T32" s="76">
        <f>C33+F33+I33+L33+O33</f>
        <v>0</v>
      </c>
      <c r="U32" s="76"/>
      <c r="V32" s="76">
        <f>E33+H33+K33+N33+Q33</f>
        <v>0</v>
      </c>
      <c r="W32" s="76"/>
      <c r="X32" s="87">
        <f>T32-V32</f>
        <v>0</v>
      </c>
      <c r="Y32" s="88"/>
      <c r="Z32" s="85"/>
      <c r="AA32" s="86"/>
      <c r="AB32" s="5"/>
      <c r="AC32" s="2"/>
      <c r="AD32" s="5"/>
      <c r="AE32" s="5"/>
      <c r="AF32" s="5"/>
      <c r="AG32" s="2"/>
      <c r="AH32" s="2"/>
      <c r="AI32" s="5"/>
      <c r="AJ32" s="5"/>
      <c r="AK32" s="2"/>
      <c r="AL32" s="2"/>
      <c r="AM32" s="2"/>
      <c r="AN32" s="2"/>
      <c r="AO32" s="2"/>
    </row>
    <row r="33" spans="1:41" ht="13.5">
      <c r="A33" s="186"/>
      <c r="B33" s="195"/>
      <c r="C33" s="142"/>
      <c r="D33" s="104"/>
      <c r="E33" s="105"/>
      <c r="F33" s="16"/>
      <c r="G33" s="11" t="s">
        <v>143</v>
      </c>
      <c r="H33" s="12"/>
      <c r="I33" s="64"/>
      <c r="J33" s="65"/>
      <c r="K33" s="66"/>
      <c r="L33" s="64"/>
      <c r="M33" s="65"/>
      <c r="N33" s="66"/>
      <c r="O33" s="9"/>
      <c r="P33" s="9" t="s">
        <v>158</v>
      </c>
      <c r="Q33" s="43"/>
      <c r="R33" s="98"/>
      <c r="S33" s="72"/>
      <c r="T33" s="72"/>
      <c r="U33" s="72"/>
      <c r="V33" s="72"/>
      <c r="W33" s="72"/>
      <c r="X33" s="72"/>
      <c r="Y33" s="73"/>
      <c r="Z33" s="74"/>
      <c r="AA33" s="75"/>
      <c r="AB33" s="5"/>
      <c r="AC33" s="2"/>
      <c r="AD33" s="5"/>
      <c r="AE33" s="5"/>
      <c r="AF33" s="5"/>
      <c r="AG33" s="2"/>
      <c r="AH33" s="2"/>
      <c r="AI33" s="5"/>
      <c r="AJ33" s="5"/>
      <c r="AK33" s="2"/>
      <c r="AL33" s="2"/>
      <c r="AM33" s="2"/>
      <c r="AN33" s="2"/>
      <c r="AO33" s="2"/>
    </row>
    <row r="34" spans="1:41" ht="13.5">
      <c r="A34" s="186"/>
      <c r="B34" s="196" t="str">
        <f>F30</f>
        <v>藤崎－Ｅ</v>
      </c>
      <c r="C34" s="10"/>
      <c r="D34" s="10"/>
      <c r="E34" s="10"/>
      <c r="F34" s="100"/>
      <c r="G34" s="101"/>
      <c r="H34" s="102"/>
      <c r="I34" s="10" t="s">
        <v>141</v>
      </c>
      <c r="J34" s="10"/>
      <c r="K34" s="44"/>
      <c r="L34" s="106"/>
      <c r="M34" s="68"/>
      <c r="N34" s="69"/>
      <c r="O34" s="106"/>
      <c r="P34" s="68"/>
      <c r="Q34" s="107"/>
      <c r="R34" s="97">
        <f>3*COUNTIF(C34:Q34,"○")+COUNTIF(C34:Q34,"△")</f>
        <v>0</v>
      </c>
      <c r="S34" s="76"/>
      <c r="T34" s="76">
        <f>C35+F35+I35+L35+O35</f>
        <v>0</v>
      </c>
      <c r="U34" s="76"/>
      <c r="V34" s="76">
        <f>E35+H35+K35+N35+Q35</f>
        <v>0</v>
      </c>
      <c r="W34" s="76"/>
      <c r="X34" s="72">
        <f>T34-V34</f>
        <v>0</v>
      </c>
      <c r="Y34" s="73"/>
      <c r="Z34" s="74"/>
      <c r="AA34" s="75"/>
      <c r="AB34" s="5"/>
      <c r="AC34" s="2"/>
      <c r="AD34" s="5"/>
      <c r="AE34" s="5"/>
      <c r="AF34" s="5"/>
      <c r="AG34" s="2"/>
      <c r="AH34" s="2"/>
      <c r="AI34" s="5"/>
      <c r="AJ34" s="5"/>
      <c r="AK34" s="2"/>
      <c r="AL34" s="2"/>
      <c r="AM34" s="2"/>
      <c r="AN34" s="2"/>
      <c r="AO34" s="2"/>
    </row>
    <row r="35" spans="1:41" ht="13.5">
      <c r="A35" s="186"/>
      <c r="B35" s="196"/>
      <c r="C35" s="46">
        <f>H33</f>
        <v>0</v>
      </c>
      <c r="D35" s="9" t="s">
        <v>143</v>
      </c>
      <c r="E35" s="46">
        <f>F33</f>
        <v>0</v>
      </c>
      <c r="F35" s="103"/>
      <c r="G35" s="104"/>
      <c r="H35" s="105"/>
      <c r="I35" s="9"/>
      <c r="J35" s="9" t="s">
        <v>143</v>
      </c>
      <c r="K35" s="13"/>
      <c r="L35" s="64"/>
      <c r="M35" s="65"/>
      <c r="N35" s="66"/>
      <c r="O35" s="64"/>
      <c r="P35" s="65"/>
      <c r="Q35" s="108"/>
      <c r="R35" s="98"/>
      <c r="S35" s="72"/>
      <c r="T35" s="72"/>
      <c r="U35" s="72"/>
      <c r="V35" s="72"/>
      <c r="W35" s="72"/>
      <c r="X35" s="72"/>
      <c r="Y35" s="73"/>
      <c r="Z35" s="74"/>
      <c r="AA35" s="75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3.5">
      <c r="A36" s="186"/>
      <c r="B36" s="194" t="str">
        <f>I30</f>
        <v>ＭＳＳ－Ａ</v>
      </c>
      <c r="C36" s="67"/>
      <c r="D36" s="68"/>
      <c r="E36" s="69"/>
      <c r="F36" s="16"/>
      <c r="G36" s="11"/>
      <c r="H36" s="12"/>
      <c r="I36" s="100"/>
      <c r="J36" s="101"/>
      <c r="K36" s="102"/>
      <c r="L36" s="11" t="s">
        <v>140</v>
      </c>
      <c r="M36" s="11"/>
      <c r="N36" s="12"/>
      <c r="O36" s="106"/>
      <c r="P36" s="68"/>
      <c r="Q36" s="107"/>
      <c r="R36" s="97">
        <f>3*COUNTIF(C36:Q36,"○")+COUNTIF(C36:Q36,"△")</f>
        <v>0</v>
      </c>
      <c r="S36" s="76"/>
      <c r="T36" s="76">
        <f>C37+F37+I37+L37+O37</f>
        <v>0</v>
      </c>
      <c r="U36" s="76"/>
      <c r="V36" s="76">
        <f>E37+H37+K37+N37+Q37</f>
        <v>0</v>
      </c>
      <c r="W36" s="76"/>
      <c r="X36" s="72">
        <f>T36-V36</f>
        <v>0</v>
      </c>
      <c r="Y36" s="73"/>
      <c r="Z36" s="74"/>
      <c r="AA36" s="75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3.5">
      <c r="A37" s="186"/>
      <c r="B37" s="196"/>
      <c r="C37" s="70"/>
      <c r="D37" s="65"/>
      <c r="E37" s="66"/>
      <c r="F37" s="49">
        <f>K35</f>
        <v>0</v>
      </c>
      <c r="G37" s="9" t="s">
        <v>165</v>
      </c>
      <c r="H37" s="50">
        <f>I35</f>
        <v>0</v>
      </c>
      <c r="I37" s="103"/>
      <c r="J37" s="104"/>
      <c r="K37" s="105"/>
      <c r="L37" s="9"/>
      <c r="M37" s="9" t="s">
        <v>143</v>
      </c>
      <c r="N37" s="13"/>
      <c r="O37" s="64"/>
      <c r="P37" s="65"/>
      <c r="Q37" s="108"/>
      <c r="R37" s="98"/>
      <c r="S37" s="72"/>
      <c r="T37" s="72"/>
      <c r="U37" s="72"/>
      <c r="V37" s="72"/>
      <c r="W37" s="72"/>
      <c r="X37" s="72"/>
      <c r="Y37" s="73"/>
      <c r="Z37" s="74"/>
      <c r="AA37" s="75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3.5">
      <c r="A38" s="186"/>
      <c r="B38" s="188" t="str">
        <f>L30</f>
        <v>藤崎－Ｇ</v>
      </c>
      <c r="C38" s="67"/>
      <c r="D38" s="68"/>
      <c r="E38" s="69"/>
      <c r="F38" s="106"/>
      <c r="G38" s="68"/>
      <c r="H38" s="69"/>
      <c r="I38" s="11"/>
      <c r="J38" s="11"/>
      <c r="K38" s="44"/>
      <c r="L38" s="100"/>
      <c r="M38" s="101"/>
      <c r="N38" s="102"/>
      <c r="O38" s="10" t="s">
        <v>22</v>
      </c>
      <c r="P38" s="10"/>
      <c r="Q38" s="45"/>
      <c r="R38" s="97">
        <f>3*COUNTIF(C38:Q38,"○")+COUNTIF(C38:Q38,"△")</f>
        <v>0</v>
      </c>
      <c r="S38" s="76"/>
      <c r="T38" s="76">
        <f>C39+F39+I39+L39+O39</f>
        <v>0</v>
      </c>
      <c r="U38" s="76"/>
      <c r="V38" s="76">
        <f>E39+H39+K39+N39+Q39</f>
        <v>0</v>
      </c>
      <c r="W38" s="76"/>
      <c r="X38" s="76">
        <f>T38-V38</f>
        <v>0</v>
      </c>
      <c r="Y38" s="128"/>
      <c r="Z38" s="126"/>
      <c r="AA38" s="127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3.5">
      <c r="A39" s="186"/>
      <c r="B39" s="189"/>
      <c r="C39" s="70"/>
      <c r="D39" s="65"/>
      <c r="E39" s="66"/>
      <c r="F39" s="64"/>
      <c r="G39" s="65"/>
      <c r="H39" s="66"/>
      <c r="I39" s="46">
        <f>N37</f>
        <v>0</v>
      </c>
      <c r="J39" s="9" t="s">
        <v>156</v>
      </c>
      <c r="K39" s="50">
        <f>L37</f>
        <v>0</v>
      </c>
      <c r="L39" s="103"/>
      <c r="M39" s="104"/>
      <c r="N39" s="105"/>
      <c r="O39" s="9"/>
      <c r="P39" s="9" t="s">
        <v>143</v>
      </c>
      <c r="Q39" s="43"/>
      <c r="R39" s="98"/>
      <c r="S39" s="72"/>
      <c r="T39" s="72"/>
      <c r="U39" s="72"/>
      <c r="V39" s="72"/>
      <c r="W39" s="72"/>
      <c r="X39" s="72"/>
      <c r="Y39" s="73"/>
      <c r="Z39" s="126"/>
      <c r="AA39" s="127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3.5">
      <c r="A40" s="186"/>
      <c r="B40" s="161" t="str">
        <f>O30</f>
        <v>東習－Ａ</v>
      </c>
      <c r="C40" s="11"/>
      <c r="D40" s="11"/>
      <c r="E40" s="12"/>
      <c r="F40" s="106"/>
      <c r="G40" s="68"/>
      <c r="H40" s="69"/>
      <c r="I40" s="106"/>
      <c r="J40" s="68"/>
      <c r="K40" s="69"/>
      <c r="L40" s="11"/>
      <c r="M40" s="11"/>
      <c r="N40" s="12"/>
      <c r="O40" s="100"/>
      <c r="P40" s="101"/>
      <c r="Q40" s="130"/>
      <c r="R40" s="98">
        <f>3*COUNTIF(C40:Q40,"○")+COUNTIF(C40:Q40,"△")</f>
        <v>0</v>
      </c>
      <c r="S40" s="72"/>
      <c r="T40" s="72">
        <f>C41+F41+I41+L41+O41</f>
        <v>0</v>
      </c>
      <c r="U40" s="72"/>
      <c r="V40" s="72">
        <f>E41+H41+K41+N41+Q41</f>
        <v>0</v>
      </c>
      <c r="W40" s="72"/>
      <c r="X40" s="72">
        <f>T40-V40</f>
        <v>0</v>
      </c>
      <c r="Y40" s="73"/>
      <c r="Z40" s="148"/>
      <c r="AA40" s="149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4.25" thickBot="1">
      <c r="A41" s="187"/>
      <c r="B41" s="162"/>
      <c r="C41" s="47">
        <f>Q33</f>
        <v>0</v>
      </c>
      <c r="D41" s="21" t="s">
        <v>143</v>
      </c>
      <c r="E41" s="48">
        <f>O33</f>
        <v>0</v>
      </c>
      <c r="F41" s="156"/>
      <c r="G41" s="157"/>
      <c r="H41" s="158"/>
      <c r="I41" s="156"/>
      <c r="J41" s="157"/>
      <c r="K41" s="158"/>
      <c r="L41" s="47">
        <f>Q39</f>
        <v>0</v>
      </c>
      <c r="M41" s="21" t="s">
        <v>156</v>
      </c>
      <c r="N41" s="48">
        <f>O39</f>
        <v>0</v>
      </c>
      <c r="O41" s="131"/>
      <c r="P41" s="132"/>
      <c r="Q41" s="133"/>
      <c r="R41" s="134"/>
      <c r="S41" s="135"/>
      <c r="T41" s="135"/>
      <c r="U41" s="135"/>
      <c r="V41" s="135"/>
      <c r="W41" s="135"/>
      <c r="X41" s="135"/>
      <c r="Y41" s="147"/>
      <c r="Z41" s="150"/>
      <c r="AA41" s="15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25:41" ht="13.5">
      <c r="Y42" s="1"/>
      <c r="Z42" s="1"/>
      <c r="AA42" s="1"/>
      <c r="AB42" s="5"/>
      <c r="AC42" s="5"/>
      <c r="AD42" s="2"/>
      <c r="AE42" s="2"/>
      <c r="AF42" s="2"/>
      <c r="AG42" s="2"/>
      <c r="AH42" s="2"/>
      <c r="AI42" s="2"/>
      <c r="AJ42" s="2"/>
      <c r="AK42" s="5"/>
      <c r="AL42" s="5"/>
      <c r="AM42" s="2"/>
      <c r="AN42" s="2"/>
      <c r="AO42" s="2"/>
    </row>
    <row r="43" spans="2:41" ht="18" customHeight="1">
      <c r="B43" s="41" t="s">
        <v>144</v>
      </c>
      <c r="C43" s="40"/>
      <c r="D43" s="40"/>
      <c r="E43" s="40"/>
      <c r="F43" s="119" t="str">
        <f>B32</f>
        <v>谷津－Ｂ</v>
      </c>
      <c r="G43" s="119"/>
      <c r="H43" s="119"/>
      <c r="I43" s="119" t="s">
        <v>23</v>
      </c>
      <c r="J43" s="119"/>
      <c r="K43" s="119" t="str">
        <f>F30</f>
        <v>藤崎－Ｅ</v>
      </c>
      <c r="L43" s="119"/>
      <c r="M43" s="119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2:41" ht="18" customHeight="1">
      <c r="B44" s="36" t="s">
        <v>171</v>
      </c>
      <c r="C44" s="41"/>
      <c r="D44" s="41"/>
      <c r="E44" s="41"/>
      <c r="F44" s="129" t="str">
        <f>B36</f>
        <v>ＭＳＳ－Ａ</v>
      </c>
      <c r="G44" s="129"/>
      <c r="H44" s="129"/>
      <c r="I44" s="119" t="s">
        <v>23</v>
      </c>
      <c r="J44" s="119"/>
      <c r="K44" s="129" t="str">
        <f>L30</f>
        <v>藤崎－Ｇ</v>
      </c>
      <c r="L44" s="129"/>
      <c r="M44" s="12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2:41" ht="18" customHeight="1">
      <c r="B45" s="36" t="s">
        <v>172</v>
      </c>
      <c r="C45" s="41"/>
      <c r="D45" s="41"/>
      <c r="E45" s="41"/>
      <c r="F45" s="129" t="str">
        <f>B32</f>
        <v>谷津－Ｂ</v>
      </c>
      <c r="G45" s="129"/>
      <c r="H45" s="129"/>
      <c r="I45" s="119" t="s">
        <v>23</v>
      </c>
      <c r="J45" s="119"/>
      <c r="K45" s="129" t="str">
        <f>O30</f>
        <v>東習－Ａ</v>
      </c>
      <c r="L45" s="129"/>
      <c r="M45" s="12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2:41" ht="18" customHeight="1">
      <c r="B46" s="41" t="s">
        <v>161</v>
      </c>
      <c r="C46" s="41"/>
      <c r="D46" s="41"/>
      <c r="E46" s="41"/>
      <c r="F46" s="129" t="str">
        <f>B34</f>
        <v>藤崎－Ｅ</v>
      </c>
      <c r="G46" s="129"/>
      <c r="H46" s="129"/>
      <c r="I46" s="119" t="s">
        <v>23</v>
      </c>
      <c r="J46" s="119"/>
      <c r="K46" s="129" t="str">
        <f>I30</f>
        <v>ＭＳＳ－Ａ</v>
      </c>
      <c r="L46" s="129"/>
      <c r="M46" s="129"/>
      <c r="N46" s="2"/>
      <c r="O46" s="2"/>
      <c r="P46" s="2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5"/>
      <c r="AF46" s="5"/>
      <c r="AG46" s="2"/>
      <c r="AH46" s="2"/>
      <c r="AI46" s="5"/>
      <c r="AJ46" s="5"/>
      <c r="AK46" s="2"/>
      <c r="AL46" s="2"/>
      <c r="AM46" s="5"/>
      <c r="AN46" s="5"/>
      <c r="AO46" s="2"/>
    </row>
    <row r="47" spans="2:41" ht="18" customHeight="1">
      <c r="B47" s="41" t="s">
        <v>162</v>
      </c>
      <c r="C47" s="41"/>
      <c r="D47" s="41"/>
      <c r="E47" s="41"/>
      <c r="F47" s="129" t="str">
        <f>B38</f>
        <v>藤崎－Ｇ</v>
      </c>
      <c r="G47" s="129"/>
      <c r="H47" s="129"/>
      <c r="I47" s="119" t="s">
        <v>23</v>
      </c>
      <c r="J47" s="119"/>
      <c r="K47" s="129" t="str">
        <f>O30</f>
        <v>東習－Ａ</v>
      </c>
      <c r="L47" s="129"/>
      <c r="M47" s="129"/>
      <c r="N47" s="2"/>
      <c r="O47" s="2"/>
      <c r="P47" s="2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5"/>
      <c r="AF47" s="5"/>
      <c r="AG47" s="2"/>
      <c r="AH47" s="2"/>
      <c r="AI47" s="5"/>
      <c r="AJ47" s="5"/>
      <c r="AK47" s="2"/>
      <c r="AL47" s="2"/>
      <c r="AM47" s="5"/>
      <c r="AN47" s="5"/>
      <c r="AO47" s="2"/>
    </row>
    <row r="48" spans="1:41" ht="13.5">
      <c r="A48" s="2"/>
      <c r="B48" s="5"/>
      <c r="C48" s="5"/>
      <c r="D48" s="5"/>
      <c r="E48" s="2"/>
      <c r="F48" s="5"/>
      <c r="G48" s="5"/>
      <c r="H48" s="5"/>
      <c r="I48" s="2"/>
      <c r="J48" s="3"/>
      <c r="K48" s="5"/>
      <c r="L48" s="5"/>
      <c r="M48" s="2"/>
      <c r="N48" s="2"/>
      <c r="O48" s="5"/>
      <c r="P48" s="5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5"/>
      <c r="AF48" s="5"/>
      <c r="AG48" s="2"/>
      <c r="AH48" s="2"/>
      <c r="AI48" s="5"/>
      <c r="AJ48" s="5"/>
      <c r="AK48" s="2"/>
      <c r="AL48" s="2"/>
      <c r="AM48" s="5"/>
      <c r="AN48" s="5"/>
      <c r="AO48" s="2"/>
    </row>
    <row r="49" spans="1:41" ht="13.5">
      <c r="A49" s="2"/>
      <c r="B49" s="5"/>
      <c r="C49" s="5"/>
      <c r="D49" s="5"/>
      <c r="E49" s="2"/>
      <c r="F49" s="2"/>
      <c r="G49" s="5"/>
      <c r="H49" s="5"/>
      <c r="I49" s="5"/>
      <c r="J49" s="5"/>
      <c r="K49" s="5"/>
      <c r="L49" s="5"/>
      <c r="M49" s="2"/>
      <c r="N49" s="2"/>
      <c r="O49" s="5"/>
      <c r="P49" s="5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5"/>
      <c r="AF49" s="5"/>
      <c r="AG49" s="2"/>
      <c r="AH49" s="2"/>
      <c r="AI49" s="5"/>
      <c r="AJ49" s="5"/>
      <c r="AK49" s="2"/>
      <c r="AL49" s="2"/>
      <c r="AM49" s="5"/>
      <c r="AN49" s="5"/>
      <c r="AO49" s="2"/>
    </row>
    <row r="50" spans="1:41" ht="13.5">
      <c r="A50" s="1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5"/>
      <c r="AC50" s="2"/>
      <c r="AD50" s="2"/>
      <c r="AE50" s="5"/>
      <c r="AF50" s="5"/>
      <c r="AG50" s="2"/>
      <c r="AH50" s="2"/>
      <c r="AI50" s="5"/>
      <c r="AJ50" s="5"/>
      <c r="AK50" s="2"/>
      <c r="AL50" s="2"/>
      <c r="AM50" s="5"/>
      <c r="AN50" s="5"/>
      <c r="AO50" s="2"/>
    </row>
    <row r="51" spans="1:41" ht="14.25" customHeight="1">
      <c r="A51" s="1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5"/>
      <c r="AC51" s="2"/>
      <c r="AD51" s="2"/>
      <c r="AE51" s="5"/>
      <c r="AF51" s="5"/>
      <c r="AG51" s="2"/>
      <c r="AH51" s="2"/>
      <c r="AI51" s="5"/>
      <c r="AJ51" s="5"/>
      <c r="AK51" s="2"/>
      <c r="AL51" s="2"/>
      <c r="AM51" s="5"/>
      <c r="AN51" s="5"/>
      <c r="AO51" s="2"/>
    </row>
    <row r="52" spans="1:41" ht="13.5">
      <c r="A52" s="18"/>
      <c r="B52" s="15"/>
      <c r="C52" s="15"/>
      <c r="D52" s="15"/>
      <c r="E52" s="15"/>
      <c r="F52" s="11"/>
      <c r="G52" s="11"/>
      <c r="H52" s="11"/>
      <c r="I52" s="11"/>
      <c r="J52" s="11"/>
      <c r="K52" s="11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5"/>
      <c r="AC52" s="2"/>
      <c r="AD52" s="2"/>
      <c r="AE52" s="5"/>
      <c r="AF52" s="5"/>
      <c r="AG52" s="2"/>
      <c r="AH52" s="2"/>
      <c r="AI52" s="5"/>
      <c r="AJ52" s="5"/>
      <c r="AK52" s="2"/>
      <c r="AL52" s="2"/>
      <c r="AM52" s="5"/>
      <c r="AN52" s="5"/>
      <c r="AO52" s="2"/>
    </row>
    <row r="53" spans="1:27" ht="13.5">
      <c r="A53" s="18"/>
      <c r="B53" s="15"/>
      <c r="C53" s="15"/>
      <c r="D53" s="15"/>
      <c r="E53" s="15"/>
      <c r="F53" s="14"/>
      <c r="G53" s="14"/>
      <c r="H53" s="14"/>
      <c r="I53" s="14"/>
      <c r="J53" s="14"/>
      <c r="K53" s="14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3.5">
      <c r="A54" s="18"/>
      <c r="B54" s="15"/>
      <c r="C54" s="14"/>
      <c r="D54" s="14"/>
      <c r="E54" s="14"/>
      <c r="F54" s="15"/>
      <c r="G54" s="15"/>
      <c r="H54" s="15"/>
      <c r="I54" s="14"/>
      <c r="J54" s="11"/>
      <c r="K54" s="14"/>
      <c r="L54" s="14"/>
      <c r="M54" s="14"/>
      <c r="N54" s="14"/>
      <c r="O54" s="14"/>
      <c r="P54" s="14"/>
      <c r="Q54" s="14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3.5">
      <c r="A55" s="18"/>
      <c r="B55" s="15"/>
      <c r="C55" s="14"/>
      <c r="D55" s="14"/>
      <c r="E55" s="14"/>
      <c r="F55" s="15"/>
      <c r="G55" s="15"/>
      <c r="H55" s="15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3.5">
      <c r="A56" s="18"/>
      <c r="B56" s="15"/>
      <c r="C56" s="14"/>
      <c r="D56" s="14"/>
      <c r="E56" s="14"/>
      <c r="F56" s="14"/>
      <c r="G56" s="14"/>
      <c r="H56" s="14"/>
      <c r="I56" s="15"/>
      <c r="J56" s="15"/>
      <c r="K56" s="15"/>
      <c r="L56" s="14"/>
      <c r="M56" s="14"/>
      <c r="N56" s="14"/>
      <c r="O56" s="14"/>
      <c r="P56" s="14"/>
      <c r="Q56" s="14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3.5">
      <c r="A57" s="18"/>
      <c r="B57" s="15"/>
      <c r="C57" s="14"/>
      <c r="D57" s="14"/>
      <c r="E57" s="14"/>
      <c r="F57" s="14"/>
      <c r="G57" s="14"/>
      <c r="H57" s="14"/>
      <c r="I57" s="15"/>
      <c r="J57" s="15"/>
      <c r="K57" s="15"/>
      <c r="L57" s="14"/>
      <c r="M57" s="14"/>
      <c r="N57" s="14"/>
      <c r="O57" s="14"/>
      <c r="P57" s="14"/>
      <c r="Q57" s="14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3.5">
      <c r="A58" s="18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3.5">
      <c r="A59" s="18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3.5">
      <c r="A60" s="18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3.5">
      <c r="A61" s="18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.5">
      <c r="A63" s="2"/>
      <c r="B63" s="5"/>
      <c r="C63" s="2"/>
      <c r="D63" s="2"/>
      <c r="E63" s="2"/>
      <c r="F63" s="5"/>
      <c r="G63" s="5"/>
      <c r="H63" s="5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.5">
      <c r="A64" s="2"/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5">
      <c r="A65" s="2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5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2"/>
      <c r="O66" s="2"/>
      <c r="P66" s="2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5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2"/>
      <c r="O67" s="2"/>
      <c r="P67" s="2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.5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</sheetData>
  <sheetProtection/>
  <mergeCells count="147">
    <mergeCell ref="O34:Q35"/>
    <mergeCell ref="O36:Q37"/>
    <mergeCell ref="L38:N39"/>
    <mergeCell ref="F15:H16"/>
    <mergeCell ref="F19:H19"/>
    <mergeCell ref="I15:K16"/>
    <mergeCell ref="K21:M21"/>
    <mergeCell ref="K19:M19"/>
    <mergeCell ref="I32:K33"/>
    <mergeCell ref="K20:M20"/>
    <mergeCell ref="I40:K41"/>
    <mergeCell ref="L34:N35"/>
    <mergeCell ref="L32:N33"/>
    <mergeCell ref="L3:AA3"/>
    <mergeCell ref="L28:AA28"/>
    <mergeCell ref="I7:K8"/>
    <mergeCell ref="L7:N8"/>
    <mergeCell ref="L9:N10"/>
    <mergeCell ref="O9:Q10"/>
    <mergeCell ref="O11:Q12"/>
    <mergeCell ref="F47:H47"/>
    <mergeCell ref="I47:J47"/>
    <mergeCell ref="K47:M47"/>
    <mergeCell ref="F45:H45"/>
    <mergeCell ref="I45:J45"/>
    <mergeCell ref="K45:M45"/>
    <mergeCell ref="F46:H46"/>
    <mergeCell ref="K46:M46"/>
    <mergeCell ref="K22:M22"/>
    <mergeCell ref="F20:H20"/>
    <mergeCell ref="I20:J20"/>
    <mergeCell ref="I18:J18"/>
    <mergeCell ref="K18:M18"/>
    <mergeCell ref="I19:J19"/>
    <mergeCell ref="F21:H21"/>
    <mergeCell ref="F18:H18"/>
    <mergeCell ref="F22:H22"/>
    <mergeCell ref="I22:J22"/>
    <mergeCell ref="B7:B8"/>
    <mergeCell ref="C7:E8"/>
    <mergeCell ref="I46:J46"/>
    <mergeCell ref="F30:H31"/>
    <mergeCell ref="F40:H41"/>
    <mergeCell ref="I21:J21"/>
    <mergeCell ref="C38:E39"/>
    <mergeCell ref="F38:H39"/>
    <mergeCell ref="F13:H14"/>
    <mergeCell ref="F43:H43"/>
    <mergeCell ref="I43:J43"/>
    <mergeCell ref="K43:M43"/>
    <mergeCell ref="F44:H44"/>
    <mergeCell ref="I44:J44"/>
    <mergeCell ref="K44:M44"/>
    <mergeCell ref="L5:N6"/>
    <mergeCell ref="O5:Q6"/>
    <mergeCell ref="F3:H3"/>
    <mergeCell ref="A5:A16"/>
    <mergeCell ref="B13:B14"/>
    <mergeCell ref="L13:N14"/>
    <mergeCell ref="B5:B6"/>
    <mergeCell ref="C5:E6"/>
    <mergeCell ref="F5:H6"/>
    <mergeCell ref="I5:K6"/>
    <mergeCell ref="X13:Y14"/>
    <mergeCell ref="R11:S12"/>
    <mergeCell ref="T11:U12"/>
    <mergeCell ref="V9:W10"/>
    <mergeCell ref="T9:U10"/>
    <mergeCell ref="R13:S14"/>
    <mergeCell ref="T13:U14"/>
    <mergeCell ref="V13:W14"/>
    <mergeCell ref="L30:N31"/>
    <mergeCell ref="O30:Q31"/>
    <mergeCell ref="Z13:AA14"/>
    <mergeCell ref="Z9:AA10"/>
    <mergeCell ref="V11:W12"/>
    <mergeCell ref="X9:Y10"/>
    <mergeCell ref="X11:Y12"/>
    <mergeCell ref="Z11:AA12"/>
    <mergeCell ref="T15:U16"/>
    <mergeCell ref="V15:W16"/>
    <mergeCell ref="Z5:AA6"/>
    <mergeCell ref="R7:S8"/>
    <mergeCell ref="T7:U8"/>
    <mergeCell ref="V7:W8"/>
    <mergeCell ref="X7:Y8"/>
    <mergeCell ref="Z7:AA8"/>
    <mergeCell ref="R5:S6"/>
    <mergeCell ref="T5:U6"/>
    <mergeCell ref="V5:W6"/>
    <mergeCell ref="X5:Y6"/>
    <mergeCell ref="O15:Q16"/>
    <mergeCell ref="R15:S16"/>
    <mergeCell ref="R9:S10"/>
    <mergeCell ref="B11:B12"/>
    <mergeCell ref="B9:B10"/>
    <mergeCell ref="F9:H10"/>
    <mergeCell ref="I11:K12"/>
    <mergeCell ref="B15:B16"/>
    <mergeCell ref="C11:E12"/>
    <mergeCell ref="C13:E14"/>
    <mergeCell ref="X32:Y33"/>
    <mergeCell ref="Z15:AA16"/>
    <mergeCell ref="F34:H35"/>
    <mergeCell ref="B38:B39"/>
    <mergeCell ref="Z30:AA31"/>
    <mergeCell ref="X15:Y16"/>
    <mergeCell ref="I30:K31"/>
    <mergeCell ref="R30:S31"/>
    <mergeCell ref="T30:U31"/>
    <mergeCell ref="V30:W31"/>
    <mergeCell ref="A30:A41"/>
    <mergeCell ref="B30:B31"/>
    <mergeCell ref="C30:E31"/>
    <mergeCell ref="C32:E33"/>
    <mergeCell ref="C36:E37"/>
    <mergeCell ref="B34:B35"/>
    <mergeCell ref="Z32:AA33"/>
    <mergeCell ref="B36:B37"/>
    <mergeCell ref="I36:K37"/>
    <mergeCell ref="R36:S37"/>
    <mergeCell ref="T36:U37"/>
    <mergeCell ref="X34:Y35"/>
    <mergeCell ref="V34:W35"/>
    <mergeCell ref="B32:B33"/>
    <mergeCell ref="R32:S33"/>
    <mergeCell ref="Z34:AA35"/>
    <mergeCell ref="X30:Y31"/>
    <mergeCell ref="R38:S39"/>
    <mergeCell ref="T38:U39"/>
    <mergeCell ref="V38:W39"/>
    <mergeCell ref="R34:S35"/>
    <mergeCell ref="T34:U35"/>
    <mergeCell ref="X38:Y39"/>
    <mergeCell ref="T32:U33"/>
    <mergeCell ref="V32:W33"/>
    <mergeCell ref="V36:W37"/>
    <mergeCell ref="X36:Y37"/>
    <mergeCell ref="Z36:AA37"/>
    <mergeCell ref="Z38:AA39"/>
    <mergeCell ref="B40:B41"/>
    <mergeCell ref="O40:Q41"/>
    <mergeCell ref="R40:S41"/>
    <mergeCell ref="T40:U41"/>
    <mergeCell ref="V40:W41"/>
    <mergeCell ref="X40:Y41"/>
    <mergeCell ref="Z40:AA41"/>
  </mergeCells>
  <printOptions horizontalCentered="1"/>
  <pageMargins left="0.3937007874015748" right="0.3937007874015748" top="0.984251968503937" bottom="0.6299212598425197" header="0.69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14.625" style="0" customWidth="1"/>
    <col min="3" max="3" width="15.625" style="0" customWidth="1"/>
    <col min="4" max="4" width="2.625" style="0" customWidth="1"/>
    <col min="5" max="5" width="15.625" style="0" customWidth="1"/>
    <col min="6" max="6" width="14.625" style="0" customWidth="1"/>
    <col min="7" max="7" width="15.625" style="0" customWidth="1"/>
    <col min="8" max="34" width="2.625" style="0" customWidth="1"/>
  </cols>
  <sheetData>
    <row r="1" ht="17.25">
      <c r="A1" s="39" t="s">
        <v>60</v>
      </c>
    </row>
    <row r="2" ht="30" customHeight="1"/>
    <row r="3" ht="13.5">
      <c r="A3" s="40" t="s">
        <v>7</v>
      </c>
    </row>
    <row r="5" spans="1:7" s="40" customFormat="1" ht="13.5">
      <c r="A5" s="119" t="s">
        <v>17</v>
      </c>
      <c r="B5" s="119"/>
      <c r="C5" s="119"/>
      <c r="E5" s="119" t="s">
        <v>18</v>
      </c>
      <c r="F5" s="119"/>
      <c r="G5" s="119"/>
    </row>
    <row r="7" spans="1:5" ht="13.5">
      <c r="A7" t="s">
        <v>8</v>
      </c>
      <c r="E7" t="s">
        <v>8</v>
      </c>
    </row>
    <row r="9" spans="1:7" ht="14.25" thickBot="1">
      <c r="A9" s="7" t="s">
        <v>48</v>
      </c>
      <c r="B9" s="7" t="s">
        <v>103</v>
      </c>
      <c r="C9" s="7" t="s">
        <v>49</v>
      </c>
      <c r="E9" s="7" t="s">
        <v>50</v>
      </c>
      <c r="F9" s="7" t="s">
        <v>103</v>
      </c>
      <c r="G9" s="7" t="s">
        <v>51</v>
      </c>
    </row>
    <row r="10" spans="1:7" ht="14.25" thickTop="1">
      <c r="A10" s="159"/>
      <c r="B10" s="159" t="s">
        <v>14</v>
      </c>
      <c r="C10" s="159"/>
      <c r="E10" s="159"/>
      <c r="F10" s="159" t="s">
        <v>14</v>
      </c>
      <c r="G10" s="159"/>
    </row>
    <row r="11" spans="1:7" ht="13.5">
      <c r="A11" s="160"/>
      <c r="B11" s="160"/>
      <c r="C11" s="160"/>
      <c r="E11" s="160"/>
      <c r="F11" s="160"/>
      <c r="G11" s="160"/>
    </row>
    <row r="14" spans="1:5" ht="13.5">
      <c r="A14" t="s">
        <v>10</v>
      </c>
      <c r="E14" t="s">
        <v>11</v>
      </c>
    </row>
    <row r="16" spans="1:7" ht="14.25" thickBot="1">
      <c r="A16" s="7" t="s">
        <v>52</v>
      </c>
      <c r="B16" s="7" t="s">
        <v>104</v>
      </c>
      <c r="C16" s="7" t="s">
        <v>53</v>
      </c>
      <c r="E16" s="7" t="s">
        <v>54</v>
      </c>
      <c r="F16" s="7" t="s">
        <v>104</v>
      </c>
      <c r="G16" s="7" t="s">
        <v>55</v>
      </c>
    </row>
    <row r="17" spans="1:7" ht="14.25" thickTop="1">
      <c r="A17" s="159"/>
      <c r="B17" s="159" t="str">
        <f>B10</f>
        <v>―</v>
      </c>
      <c r="C17" s="159"/>
      <c r="E17" s="159"/>
      <c r="F17" s="159" t="str">
        <f>F10</f>
        <v>―</v>
      </c>
      <c r="G17" s="159"/>
    </row>
    <row r="18" spans="1:7" ht="13.5">
      <c r="A18" s="160"/>
      <c r="B18" s="160"/>
      <c r="C18" s="160"/>
      <c r="E18" s="160"/>
      <c r="F18" s="160"/>
      <c r="G18" s="160"/>
    </row>
    <row r="21" spans="1:5" ht="13.5">
      <c r="A21" t="s">
        <v>13</v>
      </c>
      <c r="E21" t="s">
        <v>11</v>
      </c>
    </row>
    <row r="23" spans="1:7" ht="14.25" thickBot="1">
      <c r="A23" s="7" t="s">
        <v>58</v>
      </c>
      <c r="B23" s="7" t="s">
        <v>105</v>
      </c>
      <c r="C23" s="7" t="s">
        <v>59</v>
      </c>
      <c r="E23" s="7" t="s">
        <v>56</v>
      </c>
      <c r="F23" s="7" t="s">
        <v>105</v>
      </c>
      <c r="G23" s="7" t="s">
        <v>57</v>
      </c>
    </row>
    <row r="24" spans="1:7" ht="14.25" thickTop="1">
      <c r="A24" s="159"/>
      <c r="B24" s="159" t="str">
        <f>B10</f>
        <v>―</v>
      </c>
      <c r="C24" s="159"/>
      <c r="E24" s="159"/>
      <c r="F24" s="159" t="str">
        <f>B10</f>
        <v>―</v>
      </c>
      <c r="G24" s="159"/>
    </row>
    <row r="25" spans="1:7" ht="13.5">
      <c r="A25" s="160"/>
      <c r="B25" s="160"/>
      <c r="C25" s="160"/>
      <c r="E25" s="160"/>
      <c r="F25" s="160"/>
      <c r="G25" s="160"/>
    </row>
  </sheetData>
  <sheetProtection/>
  <mergeCells count="20">
    <mergeCell ref="F17:F18"/>
    <mergeCell ref="G17:G18"/>
    <mergeCell ref="A24:A25"/>
    <mergeCell ref="B24:B25"/>
    <mergeCell ref="C24:C25"/>
    <mergeCell ref="E24:E25"/>
    <mergeCell ref="F24:F25"/>
    <mergeCell ref="G24:G25"/>
    <mergeCell ref="A17:A18"/>
    <mergeCell ref="B17:B18"/>
    <mergeCell ref="C17:C18"/>
    <mergeCell ref="E17:E18"/>
    <mergeCell ref="A5:C5"/>
    <mergeCell ref="E5:G5"/>
    <mergeCell ref="A10:A11"/>
    <mergeCell ref="B10:B11"/>
    <mergeCell ref="C10:C11"/>
    <mergeCell ref="E10:E11"/>
    <mergeCell ref="F10:F11"/>
    <mergeCell ref="G10:G11"/>
  </mergeCells>
  <printOptions horizontalCentered="1"/>
  <pageMargins left="0.3937007874015748" right="0.3937007874015748" top="0.98425196850393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大島　幸浩</cp:lastModifiedBy>
  <cp:lastPrinted>2011-12-01T08:01:14Z</cp:lastPrinted>
  <dcterms:created xsi:type="dcterms:W3CDTF">2009-05-25T12:21:24Z</dcterms:created>
  <dcterms:modified xsi:type="dcterms:W3CDTF">2012-01-27T05:13:32Z</dcterms:modified>
  <cp:category/>
  <cp:version/>
  <cp:contentType/>
  <cp:contentStatus/>
</cp:coreProperties>
</file>